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AnariL\Desktop\III voor\III vooru dokumendid\Kodukale\"/>
    </mc:Choice>
  </mc:AlternateContent>
  <xr:revisionPtr revIDLastSave="0" documentId="8_{B088FD6B-C127-4C3A-981C-346EE871AFD3}" xr6:coauthVersionLast="41" xr6:coauthVersionMax="41" xr10:uidLastSave="{00000000-0000-0000-0000-000000000000}"/>
  <bookViews>
    <workbookView xWindow="4800" yWindow="2840" windowWidth="14400" windowHeight="7360" activeTab="1" xr2:uid="{00000000-000D-0000-FFFF-FFFF00000000}"/>
  </bookViews>
  <sheets>
    <sheet name="Ettevõtte suurus (Company size)" sheetId="5" r:id="rId1"/>
    <sheet name="Eelarve vorm (Budget form)" sheetId="4" r:id="rId2"/>
    <sheet name="Koond (Summary)" sheetId="6" r:id="rId3"/>
  </sheets>
  <definedNames>
    <definedName name="suurus">'Eelarve vorm (Budget form)'!$S$98:$S$100</definedName>
    <definedName name="Vali_suurus">'Eelarve vorm (Budget form)'!$R$97:$R$100</definedName>
    <definedName name="väikeettevõtja">'Eelarve vorm (Budget form)'!$R$98:$R$100</definedName>
    <definedName name="väikeettevõtja1">'Eelarve vorm (Budget form)'!$R$98:$R$100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 i="6" l="1"/>
  <c r="B317" i="4" l="1"/>
  <c r="B324" i="4"/>
  <c r="B331" i="4"/>
  <c r="B338" i="4"/>
  <c r="H338" i="4"/>
  <c r="H15" i="6" s="1"/>
  <c r="H331" i="4"/>
  <c r="G15" i="6" s="1"/>
  <c r="H324" i="4"/>
  <c r="F15" i="6" s="1"/>
  <c r="H317" i="4"/>
  <c r="E15" i="6" s="1"/>
  <c r="H310" i="4"/>
  <c r="D15" i="6" s="1"/>
  <c r="H303" i="4"/>
  <c r="C15" i="6" s="1"/>
  <c r="I15" i="6" l="1"/>
  <c r="H345" i="4"/>
  <c r="C8" i="4" l="1"/>
  <c r="B310" i="4"/>
  <c r="H302" i="4"/>
  <c r="B303" i="4"/>
  <c r="C299" i="4" l="1"/>
  <c r="C297" i="4"/>
  <c r="C295" i="4"/>
  <c r="C293" i="4"/>
  <c r="C291" i="4"/>
  <c r="B298" i="4"/>
  <c r="B296" i="4"/>
  <c r="B294" i="4"/>
  <c r="B292" i="4"/>
  <c r="B290" i="4"/>
  <c r="B288" i="4"/>
  <c r="H298" i="4"/>
  <c r="H14" i="6" s="1"/>
  <c r="H296" i="4"/>
  <c r="G14" i="6" s="1"/>
  <c r="H294" i="4"/>
  <c r="F14" i="6" s="1"/>
  <c r="H292" i="4"/>
  <c r="E14" i="6" s="1"/>
  <c r="C289" i="4"/>
  <c r="C284" i="4"/>
  <c r="C282" i="4"/>
  <c r="C280" i="4"/>
  <c r="C278" i="4"/>
  <c r="C276" i="4"/>
  <c r="C274" i="4"/>
  <c r="B273" i="4"/>
  <c r="B283" i="4"/>
  <c r="B281" i="4"/>
  <c r="B279" i="4"/>
  <c r="B277" i="4"/>
  <c r="B275" i="4"/>
  <c r="H283" i="4"/>
  <c r="H13" i="6" s="1"/>
  <c r="H281" i="4"/>
  <c r="G13" i="6" s="1"/>
  <c r="H279" i="4"/>
  <c r="F13" i="6" s="1"/>
  <c r="H277" i="4"/>
  <c r="E13" i="6" s="1"/>
  <c r="C267" i="4"/>
  <c r="C263" i="4"/>
  <c r="C259" i="4"/>
  <c r="C255" i="4"/>
  <c r="C251" i="4"/>
  <c r="C247" i="4"/>
  <c r="B266" i="4"/>
  <c r="B262" i="4"/>
  <c r="B258" i="4"/>
  <c r="B254" i="4"/>
  <c r="B250" i="4"/>
  <c r="B246" i="4"/>
  <c r="H266" i="4"/>
  <c r="H12" i="6" s="1"/>
  <c r="H262" i="4"/>
  <c r="G12" i="6" s="1"/>
  <c r="H258" i="4"/>
  <c r="F12" i="6" s="1"/>
  <c r="H254" i="4"/>
  <c r="E12" i="6" s="1"/>
  <c r="B230" i="4"/>
  <c r="C239" i="4"/>
  <c r="C235" i="4"/>
  <c r="C231" i="4"/>
  <c r="C227" i="4"/>
  <c r="C223" i="4"/>
  <c r="C219" i="4"/>
  <c r="B238" i="4" l="1"/>
  <c r="B234" i="4"/>
  <c r="B226" i="4"/>
  <c r="B222" i="4"/>
  <c r="B218" i="4"/>
  <c r="H238" i="4"/>
  <c r="H11" i="6" s="1"/>
  <c r="H234" i="4"/>
  <c r="G11" i="6" s="1"/>
  <c r="H230" i="4"/>
  <c r="F11" i="6" s="1"/>
  <c r="H226" i="4"/>
  <c r="E11" i="6" s="1"/>
  <c r="C214" i="4"/>
  <c r="C212" i="4"/>
  <c r="C210" i="4"/>
  <c r="C208" i="4"/>
  <c r="C206" i="4"/>
  <c r="C204" i="4"/>
  <c r="B190" i="4"/>
  <c r="C199" i="4"/>
  <c r="C197" i="4"/>
  <c r="C195" i="4"/>
  <c r="C193" i="4"/>
  <c r="C191" i="4"/>
  <c r="C189" i="4"/>
  <c r="C179" i="4"/>
  <c r="C172" i="4"/>
  <c r="C151" i="4"/>
  <c r="C158" i="4"/>
  <c r="C165" i="4"/>
  <c r="B213" i="4"/>
  <c r="B198" i="4"/>
  <c r="B211" i="4"/>
  <c r="B209" i="4"/>
  <c r="B207" i="4"/>
  <c r="B205" i="4"/>
  <c r="B203" i="4"/>
  <c r="B196" i="4"/>
  <c r="B194" i="4"/>
  <c r="B192" i="4"/>
  <c r="B188" i="4"/>
  <c r="B178" i="4"/>
  <c r="B171" i="4"/>
  <c r="B164" i="4"/>
  <c r="B157" i="4"/>
  <c r="B150" i="4"/>
  <c r="B143" i="4"/>
  <c r="C106" i="4"/>
  <c r="C144" i="4"/>
  <c r="H213" i="4"/>
  <c r="H10" i="6" s="1"/>
  <c r="H211" i="4"/>
  <c r="G10" i="6" s="1"/>
  <c r="H209" i="4"/>
  <c r="F10" i="6" s="1"/>
  <c r="H207" i="4"/>
  <c r="E10" i="6" s="1"/>
  <c r="H198" i="4"/>
  <c r="H9" i="6" s="1"/>
  <c r="H196" i="4"/>
  <c r="G9" i="6" s="1"/>
  <c r="H194" i="4"/>
  <c r="F9" i="6" s="1"/>
  <c r="H192" i="4"/>
  <c r="E9" i="6" s="1"/>
  <c r="H178" i="4"/>
  <c r="H8" i="6" s="1"/>
  <c r="H171" i="4"/>
  <c r="G8" i="6" s="1"/>
  <c r="H164" i="4"/>
  <c r="F8" i="6" s="1"/>
  <c r="H157" i="4"/>
  <c r="E8" i="6" s="1"/>
  <c r="C15" i="4" l="1"/>
  <c r="C36" i="4"/>
  <c r="C43" i="4"/>
  <c r="B133" i="4" l="1"/>
  <c r="B126" i="4"/>
  <c r="B119" i="4"/>
  <c r="B112" i="4"/>
  <c r="B105" i="4"/>
  <c r="B98" i="4"/>
  <c r="C134" i="4"/>
  <c r="C127" i="4"/>
  <c r="C120" i="4"/>
  <c r="C113" i="4"/>
  <c r="C99" i="4"/>
  <c r="C61" i="4" l="1"/>
  <c r="H133" i="4"/>
  <c r="H7" i="6" s="1"/>
  <c r="H126" i="4"/>
  <c r="G7" i="6" s="1"/>
  <c r="H119" i="4"/>
  <c r="F7" i="6" s="1"/>
  <c r="H112" i="4"/>
  <c r="E7" i="6" s="1"/>
  <c r="C89" i="4"/>
  <c r="C82" i="4"/>
  <c r="C75" i="4"/>
  <c r="C68" i="4"/>
  <c r="B88" i="4"/>
  <c r="B81" i="4"/>
  <c r="B35" i="4"/>
  <c r="B74" i="4"/>
  <c r="B67" i="4"/>
  <c r="B60" i="4"/>
  <c r="B53" i="4"/>
  <c r="B42" i="4"/>
  <c r="B28" i="4"/>
  <c r="B21" i="4"/>
  <c r="B14" i="4"/>
  <c r="B7" i="4"/>
  <c r="H88" i="4"/>
  <c r="H6" i="6" s="1"/>
  <c r="H81" i="4"/>
  <c r="G6" i="6" s="1"/>
  <c r="H74" i="4"/>
  <c r="F6" i="6" s="1"/>
  <c r="F17" i="6" s="1"/>
  <c r="F18" i="6" s="1"/>
  <c r="H67" i="4"/>
  <c r="E6" i="6" s="1"/>
  <c r="E17" i="6" s="1"/>
  <c r="E18" i="6" s="1"/>
  <c r="C54" i="4"/>
  <c r="C29" i="4"/>
  <c r="C22" i="4"/>
  <c r="C4" i="6"/>
  <c r="H4" i="6"/>
  <c r="G4" i="6"/>
  <c r="F4" i="6"/>
  <c r="E4" i="6"/>
  <c r="D4" i="6"/>
  <c r="H17" i="6" l="1"/>
  <c r="H18" i="6" s="1"/>
  <c r="G17" i="6"/>
  <c r="G18" i="6" s="1"/>
  <c r="H42" i="4"/>
  <c r="H35" i="4"/>
  <c r="G5" i="6" s="1"/>
  <c r="G16" i="6" s="1"/>
  <c r="H5" i="6" l="1"/>
  <c r="H16" i="6" s="1"/>
  <c r="H28" i="4"/>
  <c r="F5" i="6" s="1"/>
  <c r="F16" i="6" s="1"/>
  <c r="H21" i="4"/>
  <c r="E5" i="6" s="1"/>
  <c r="E16" i="6" s="1"/>
  <c r="H250" i="4"/>
  <c r="H246" i="4"/>
  <c r="H205" i="4"/>
  <c r="H203" i="4"/>
  <c r="H150" i="4"/>
  <c r="H143" i="4"/>
  <c r="H60" i="4"/>
  <c r="D6" i="6" s="1"/>
  <c r="H53" i="4"/>
  <c r="C8" i="6" l="1"/>
  <c r="C10" i="6"/>
  <c r="D10" i="6"/>
  <c r="H215" i="4"/>
  <c r="H202" i="4" s="1"/>
  <c r="C12" i="6"/>
  <c r="D12" i="6"/>
  <c r="H270" i="4"/>
  <c r="H245" i="4" s="1"/>
  <c r="H185" i="4"/>
  <c r="H142" i="4" s="1"/>
  <c r="D8" i="6"/>
  <c r="C6" i="6"/>
  <c r="H95" i="4"/>
  <c r="H52" i="4" s="1"/>
  <c r="H273" i="4"/>
  <c r="H275" i="4"/>
  <c r="H218" i="4"/>
  <c r="H222" i="4"/>
  <c r="H105" i="4"/>
  <c r="H98" i="4"/>
  <c r="H188" i="4"/>
  <c r="H7" i="4"/>
  <c r="I8" i="6" l="1"/>
  <c r="C9" i="6"/>
  <c r="C7" i="6"/>
  <c r="D11" i="6"/>
  <c r="H242" i="4"/>
  <c r="H217" i="4" s="1"/>
  <c r="C11" i="6"/>
  <c r="D13" i="6"/>
  <c r="H285" i="4"/>
  <c r="H272" i="4" s="1"/>
  <c r="C13" i="6"/>
  <c r="I12" i="6"/>
  <c r="I10" i="6"/>
  <c r="H140" i="4"/>
  <c r="H97" i="4" s="1"/>
  <c r="D7" i="6"/>
  <c r="I7" i="6" s="1"/>
  <c r="I6" i="6"/>
  <c r="C5" i="6"/>
  <c r="H290" i="4"/>
  <c r="H288" i="4"/>
  <c r="H190" i="4"/>
  <c r="H14" i="4"/>
  <c r="H49" i="4" s="1"/>
  <c r="H6" i="4" s="1"/>
  <c r="I11" i="6" l="1"/>
  <c r="I13" i="6"/>
  <c r="D9" i="6"/>
  <c r="I9" i="6" s="1"/>
  <c r="H200" i="4"/>
  <c r="H187" i="4" s="1"/>
  <c r="C14" i="6"/>
  <c r="C17" i="6" s="1"/>
  <c r="D14" i="6"/>
  <c r="D17" i="6" s="1"/>
  <c r="D18" i="6" s="1"/>
  <c r="H300" i="4"/>
  <c r="H287" i="4" s="1"/>
  <c r="D5" i="6"/>
  <c r="D16" i="6" s="1"/>
  <c r="C18" i="6" l="1"/>
  <c r="C16" i="6"/>
  <c r="I14" i="6"/>
  <c r="I17" i="6" s="1"/>
  <c r="I18" i="6" s="1"/>
  <c r="I5" i="6"/>
  <c r="I16" i="6"/>
  <c r="C22" i="6" l="1"/>
  <c r="C2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Darja Kortšagina</author>
  </authors>
  <commentList>
    <comment ref="B16" authorId="0" shapeId="0" xr:uid="{54050F5E-7118-434D-8291-25BAFD9EF270}">
      <text>
        <r>
          <rPr>
            <b/>
            <sz val="9"/>
            <color indexed="81"/>
            <rFont val="Segoe UI"/>
            <family val="2"/>
            <charset val="186"/>
          </rPr>
          <t xml:space="preserve">EAS:
</t>
        </r>
        <r>
          <rPr>
            <sz val="9"/>
            <color indexed="81"/>
            <rFont val="Segoe UI"/>
            <family val="2"/>
            <charset val="186"/>
          </rPr>
          <t xml:space="preserve">Sisesta siia ettevõtte nimi
</t>
        </r>
      </text>
    </comment>
    <comment ref="C16" authorId="0" shapeId="0" xr:uid="{73BFD4C9-2315-4A60-9468-CABF21FA9B9A}">
      <text>
        <r>
          <rPr>
            <b/>
            <sz val="9"/>
            <color indexed="81"/>
            <rFont val="Segoe UI"/>
            <family val="2"/>
            <charset val="186"/>
          </rPr>
          <t>EAS:</t>
        </r>
        <r>
          <rPr>
            <sz val="9"/>
            <color indexed="81"/>
            <rFont val="Segoe UI"/>
            <family val="2"/>
            <charset val="186"/>
          </rPr>
          <t xml:space="preserve">
Valida ettevõtte suurus</t>
        </r>
      </text>
    </comment>
    <comment ref="C17" authorId="0" shapeId="0" xr:uid="{65109F35-D846-4A56-8B16-24A202710EF2}">
      <text>
        <r>
          <rPr>
            <b/>
            <sz val="9"/>
            <color indexed="81"/>
            <rFont val="Segoe UI"/>
            <family val="2"/>
            <charset val="186"/>
          </rPr>
          <t>EAS:</t>
        </r>
        <r>
          <rPr>
            <sz val="9"/>
            <color indexed="81"/>
            <rFont val="Segoe UI"/>
            <family val="2"/>
            <charset val="186"/>
          </rPr>
          <t xml:space="preserve">
Valida ettevõtte suurus</t>
        </r>
      </text>
    </comment>
    <comment ref="C18" authorId="0" shapeId="0" xr:uid="{9B893A03-7615-48A3-BEBD-71024FE9EFCF}">
      <text>
        <r>
          <rPr>
            <b/>
            <sz val="9"/>
            <color indexed="81"/>
            <rFont val="Segoe UI"/>
            <family val="2"/>
            <charset val="186"/>
          </rPr>
          <t>EAS:</t>
        </r>
        <r>
          <rPr>
            <sz val="9"/>
            <color indexed="81"/>
            <rFont val="Segoe UI"/>
            <family val="2"/>
            <charset val="186"/>
          </rPr>
          <t xml:space="preserve">
Valida ettevõtte suurus</t>
        </r>
      </text>
    </comment>
    <comment ref="C19" authorId="0" shapeId="0" xr:uid="{D1FAB350-0D12-45F0-AA38-3E60B60EBA6D}">
      <text>
        <r>
          <rPr>
            <b/>
            <sz val="9"/>
            <color indexed="81"/>
            <rFont val="Segoe UI"/>
            <family val="2"/>
            <charset val="186"/>
          </rPr>
          <t>EAS:</t>
        </r>
        <r>
          <rPr>
            <sz val="9"/>
            <color indexed="81"/>
            <rFont val="Segoe UI"/>
            <family val="2"/>
            <charset val="186"/>
          </rPr>
          <t xml:space="preserve">
Valida ettevõtte suurus</t>
        </r>
      </text>
    </comment>
    <comment ref="C20" authorId="0" shapeId="0" xr:uid="{D02D7A1F-2B00-4434-9820-305A013CACE6}">
      <text>
        <r>
          <rPr>
            <b/>
            <sz val="9"/>
            <color indexed="81"/>
            <rFont val="Segoe UI"/>
            <family val="2"/>
            <charset val="186"/>
          </rPr>
          <t>EAS:</t>
        </r>
        <r>
          <rPr>
            <sz val="9"/>
            <color indexed="81"/>
            <rFont val="Segoe UI"/>
            <family val="2"/>
            <charset val="186"/>
          </rPr>
          <t xml:space="preserve">
Valida ettevõtte suurus</t>
        </r>
      </text>
    </comment>
    <comment ref="C21" authorId="0" shapeId="0" xr:uid="{2C57D0A7-4662-4F6D-A53C-1722191B783B}">
      <text>
        <r>
          <rPr>
            <b/>
            <sz val="9"/>
            <color indexed="81"/>
            <rFont val="Segoe UI"/>
            <family val="2"/>
            <charset val="186"/>
          </rPr>
          <t>EAS:</t>
        </r>
        <r>
          <rPr>
            <sz val="9"/>
            <color indexed="81"/>
            <rFont val="Segoe UI"/>
            <family val="2"/>
            <charset val="186"/>
          </rPr>
          <t xml:space="preserve">
Valida ettevõtte suurus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Darja Kortšagina</author>
    <author>AnariL</author>
    <author>Kadrin Kergand</author>
  </authors>
  <commentList>
    <comment ref="C2" authorId="0" shapeId="0" xr:uid="{D483D801-2300-4C92-AE9B-84C439511105}">
      <text>
        <r>
          <rPr>
            <b/>
            <sz val="9"/>
            <color indexed="81"/>
            <rFont val="Segoe UI"/>
            <family val="2"/>
            <charset val="186"/>
          </rPr>
          <t>EAS: kui taotleja või partneri real "Ettevõtte suuruse" lahtris on  tekst "Vali suurus", palun valige ettevõtte suurus eelmiselt lehelt "Ettevõtte suurus (Company size)"
if the applicant or partner has the text "Select size" in the "Company size" field, please select the company size from the previous "Company size" page</t>
        </r>
        <r>
          <rPr>
            <sz val="9"/>
            <color indexed="81"/>
            <rFont val="Segoe UI"/>
            <family val="2"/>
            <charset val="186"/>
          </rPr>
          <t xml:space="preserve">
</t>
        </r>
      </text>
    </comment>
    <comment ref="E2" authorId="1" shapeId="0" xr:uid="{4EDD8C42-911D-4AAC-A5AB-57DD5F05589B}">
      <text>
        <r>
          <rPr>
            <b/>
            <sz val="9"/>
            <color indexed="81"/>
            <rFont val="Tahoma"/>
            <family val="2"/>
            <charset val="186"/>
          </rPr>
          <t>EAS: Toetusprotsent kirjuta ise (ei ole eeltäidetud lahtrid), pea silmas riigiabist tulenevaid piiranguid.
Fill in grant rate by hand (not a pre-filled cell), bear in mind restrictions on state aid.</t>
        </r>
        <r>
          <rPr>
            <sz val="9"/>
            <color indexed="81"/>
            <rFont val="Tahoma"/>
            <family val="2"/>
            <charset val="186"/>
          </rPr>
          <t xml:space="preserve">
</t>
        </r>
      </text>
    </comment>
    <comment ref="G2" authorId="2" shapeId="0" xr:uid="{00000000-0006-0000-0300-000001000000}">
      <text>
        <r>
          <rPr>
            <b/>
            <sz val="9"/>
            <color indexed="81"/>
            <rFont val="Tahoma"/>
            <family val="2"/>
            <charset val="186"/>
          </rPr>
          <t>EAS:</t>
        </r>
        <r>
          <rPr>
            <sz val="9"/>
            <color indexed="81"/>
            <rFont val="Tahoma"/>
            <family val="2"/>
            <charset val="186"/>
          </rPr>
          <t xml:space="preserve">
iga tegevuse juures tuleb esitada selgitused, kus on kirjeldatud tegevuse maksumuse kujunemine (peamised kuluühikud). 
Each activity must be accompanied by explanations describing how the cost of the activity has been formed (key cost items).</t>
        </r>
      </text>
    </comment>
    <comment ref="A5" authorId="1" shapeId="0" xr:uid="{F4855196-1670-4907-82BC-EC4570FE9E4C}">
      <text>
        <r>
          <rPr>
            <b/>
            <sz val="9"/>
            <color indexed="81"/>
            <rFont val="Tahoma"/>
            <family val="2"/>
            <charset val="186"/>
          </rPr>
          <t>EAS: taotlemiseks vaid väiksele ja keskmisele ettevõttele. Suurettevõttel võimalik abi liiki kasutada VTA-na.
Applicable only for small and medium sized companies. Large companies can use this as de minimis aid.</t>
        </r>
        <r>
          <rPr>
            <sz val="9"/>
            <color indexed="81"/>
            <rFont val="Tahoma"/>
            <family val="2"/>
            <charset val="186"/>
          </rPr>
          <t xml:space="preserve">
</t>
        </r>
      </text>
    </comment>
    <comment ref="E6" authorId="1" shapeId="0" xr:uid="{9938070F-8698-4FA7-A7B3-412F8492BADA}">
      <text>
        <r>
          <rPr>
            <b/>
            <sz val="9"/>
            <color indexed="81"/>
            <rFont val="Tahoma"/>
            <family val="2"/>
            <charset val="186"/>
          </rPr>
          <t>EAS:</t>
        </r>
        <r>
          <rPr>
            <sz val="9"/>
            <color indexed="81"/>
            <rFont val="Tahoma"/>
            <family val="2"/>
            <charset val="186"/>
          </rPr>
          <t xml:space="preserve">
Väikese ja keskmise suurusega ettevõtted kuni 50%.
NB! Suurettevõtja saab selle tegevuse elluviimiseks taotleda vaid VTA-d (täita allpool Protsessi- ja organisatsiooniinnovatsioon VTA read)
Small and medium-sized companies up to 50%. Large companies up to 50% only in case of </t>
        </r>
        <r>
          <rPr>
            <i/>
            <sz val="9"/>
            <color indexed="81"/>
            <rFont val="Tahoma"/>
            <family val="2"/>
            <charset val="186"/>
          </rPr>
          <t>de minimis aid (fill in  de miminis aid rows below)</t>
        </r>
      </text>
    </comment>
    <comment ref="F6" authorId="1" shapeId="0" xr:uid="{1DFF9168-0146-4C8B-8B78-A2CB8A6E2629}">
      <text>
        <r>
          <rPr>
            <b/>
            <sz val="9"/>
            <color indexed="81"/>
            <rFont val="Tahoma"/>
            <family val="2"/>
            <charset val="186"/>
          </rPr>
          <t>EAS:</t>
        </r>
        <r>
          <rPr>
            <sz val="9"/>
            <color indexed="81"/>
            <rFont val="Tahoma"/>
            <family val="2"/>
            <charset val="186"/>
          </rPr>
          <t xml:space="preserve">
</t>
        </r>
        <r>
          <rPr>
            <b/>
            <sz val="9"/>
            <color indexed="81"/>
            <rFont val="Tahoma"/>
            <family val="2"/>
            <charset val="186"/>
          </rPr>
          <t>„Organisatsiooniinnovatsioon”</t>
        </r>
        <r>
          <rPr>
            <sz val="9"/>
            <color indexed="81"/>
            <rFont val="Tahoma"/>
            <family val="2"/>
            <charset val="186"/>
          </rPr>
          <t>— uue organisatsioonilise meetodi rakendamine ettevõtja äripraktikas, töökorralduses või välissuhetes, välja arvatud muudatused, mis põhinevad ettevõttes juba kasutusel olevatel organisatsioonilistel meetoditel, muudatused juhtimisstrateegias, ettevõtjate ühinemised ja omandamised, protsessi kasutamise lõpetamine, lihtne kapitali asendamine või suurendamine, puhtal kujul ressursihindade muutustest põhjustatud muudatused, kohandamine, lokaliseerimine ning regulaarsed hooajalised ja muud tsüklilised muudatused ning uute või oluliselt täiustatud toodetega kauplemine;
"</t>
        </r>
        <r>
          <rPr>
            <b/>
            <sz val="9"/>
            <color indexed="81"/>
            <rFont val="Tahoma"/>
            <family val="2"/>
            <charset val="186"/>
          </rPr>
          <t>Organisational innovation"</t>
        </r>
        <r>
          <rPr>
            <sz val="9"/>
            <color indexed="81"/>
            <rFont val="Tahoma"/>
            <family val="2"/>
            <charset val="186"/>
          </rPr>
          <t xml:space="preserve"> is, within the meaning of Article 2 clause 96 of the General Block Exemption Regulation (GBER) , the implementation of a new organisational method in an undertaking's business practices, workplace organisation or external relations, excluding changes that are based on organisational methods already in use in the undertaking, changes in management strategy, mergers and acquisitions, ceasing to use a process, simple capital replacement or extension, changes resulting purely from changes in factor prices, customisation, localisation, regular, seasonal and other cyclical changes and trading of new or significantly improved products.
</t>
        </r>
        <r>
          <rPr>
            <b/>
            <sz val="9"/>
            <color indexed="81"/>
            <rFont val="Tahoma"/>
            <family val="2"/>
            <charset val="186"/>
          </rPr>
          <t>„Protsessiinnovatsioon”—</t>
        </r>
        <r>
          <rPr>
            <sz val="9"/>
            <color indexed="81"/>
            <rFont val="Tahoma"/>
            <family val="2"/>
            <charset val="186"/>
          </rPr>
          <t xml:space="preserve"> uue või oluliselt täiustatud tootmis- või tarnemeetodi rakendamine (sealhulgas olulised muudatused tehnilistes võtetes, seadmetes või tarkvaras). Innovatsiooniks ei loeta väiksemaid muudatusi või täiustusi, juba kasutuselolevatega väga sarnaste tootmis- või logistikasüsteemide lisamisest põhjustatud toodangu või teenuste mahu kasvu, protsessi kasutamise lõpetamist, lihtsat kapitaliasendust või suurendamist, ainult ressursihindade muutustest põhjustatud muudatusi, kohandamist, lokaliseerimist, regulaarseid hooajalisi ja muid tsüklilisi muudatusi, uute või oluliselt täiustatud toodetega kauplemist;
</t>
        </r>
        <r>
          <rPr>
            <b/>
            <sz val="9"/>
            <color indexed="81"/>
            <rFont val="Tahoma"/>
            <family val="2"/>
            <charset val="186"/>
          </rPr>
          <t>"Process innovation"</t>
        </r>
        <r>
          <rPr>
            <sz val="9"/>
            <color indexed="81"/>
            <rFont val="Tahoma"/>
            <family val="2"/>
            <charset val="186"/>
          </rPr>
          <t xml:space="preserve"> is, within the meaning of Article 2 clause 97 of the GBER, the implementation of a new or significantly improved production or delivery method (including significant changes in techniques, equipment or software). Process innovation does not include minor changes or improvements, increases in production or service capabilities through the addition of manufacturing or logistical systems which are very similar to those already in use, ceasing to use a process, simple capital replacement or extension, changes resulting purely from changes in factor prices, customisation, localisation, regular, seasonal and other cyclical changes and trading of new or significantly improved products.</t>
        </r>
      </text>
    </comment>
    <comment ref="E52" authorId="1" shapeId="0" xr:uid="{2A03F0E8-3AAC-4ACD-A9C1-B599A0D8C023}">
      <text>
        <r>
          <rPr>
            <b/>
            <sz val="9"/>
            <color indexed="81"/>
            <rFont val="Tahoma"/>
            <family val="2"/>
            <charset val="186"/>
          </rPr>
          <t>EAS:</t>
        </r>
        <r>
          <rPr>
            <sz val="9"/>
            <color indexed="81"/>
            <rFont val="Tahoma"/>
            <family val="2"/>
            <charset val="186"/>
          </rPr>
          <t xml:space="preserve">
Väikese, keskmise suurusega ja suurettevõtted kuni 50%.
Small and medium-sized companies and large enterprises up to 50%. </t>
        </r>
      </text>
    </comment>
    <comment ref="E97" authorId="1" shapeId="0" xr:uid="{C78A0EBA-C447-4E7B-9B08-957C91C87609}">
      <text>
        <r>
          <rPr>
            <b/>
            <sz val="9"/>
            <color indexed="81"/>
            <rFont val="Tahoma"/>
            <family val="2"/>
            <charset val="186"/>
          </rPr>
          <t>EAS:
NB! Kui taotleja ja partnerid teevad tõhusad koostööd*, palun sisestage kulud reale 7 - Tootearendus tõhus koostöö (GE-TAI)/ In case "effective collaboration" is applied, insert costs to row 7 - Product development effective collaboration (GE-TAI)</t>
        </r>
        <r>
          <rPr>
            <sz val="9"/>
            <color indexed="81"/>
            <rFont val="Tahoma"/>
            <family val="2"/>
            <charset val="186"/>
          </rPr>
          <t xml:space="preserve">
</t>
        </r>
      </text>
    </comment>
    <comment ref="A216" authorId="1" shapeId="0" xr:uid="{1C427311-EF3E-46F4-91DE-8A47B6A1591D}">
      <text>
        <r>
          <rPr>
            <b/>
            <sz val="9"/>
            <color indexed="81"/>
            <rFont val="Tahoma"/>
            <family val="2"/>
            <charset val="186"/>
          </rPr>
          <t>EAS: Regionaalabi taotlemine vaid tööstuse ja rohetehnoloogiate projektides.
Regional aid applicable only for Green Industry Innovation projects.</t>
        </r>
        <r>
          <rPr>
            <sz val="9"/>
            <color indexed="81"/>
            <rFont val="Tahoma"/>
            <family val="2"/>
            <charset val="186"/>
          </rPr>
          <t xml:space="preserve">
</t>
        </r>
      </text>
    </comment>
    <comment ref="E302" authorId="0" shapeId="0" xr:uid="{0511674B-775B-4176-A23D-407D8C0B58A2}">
      <text>
        <r>
          <rPr>
            <b/>
            <sz val="9"/>
            <color indexed="81"/>
            <rFont val="Segoe UI"/>
            <family val="2"/>
            <charset val="186"/>
          </rPr>
          <t>EAS:</t>
        </r>
        <r>
          <rPr>
            <sz val="9"/>
            <color indexed="81"/>
            <rFont val="Segoe UI"/>
            <family val="2"/>
            <charset val="186"/>
          </rPr>
          <t xml:space="preserve">
*tõhusa koostöö selgitus/ explanation on effective collaboration:
Tõhus koostöö on koostöö vähemalt kahe sõltumatu poole vahel teadmiste või tehnoloogia vahetamiseks või ühise eesmärgi saavutamiseks tööjaotuse abil; koostööd tegevad pooled määratlevad ühiselt koostööprojekti valdkonna, aitavad seda ellu viia ning jagavad koostöö riske ja tulemusi. Projekt hõlmab tõhusat koostööd: 
1) ettevõtjate vahel, kellest vähemalt üks on VKE, või projekt viiakse ellu vähemalt kahes liikmesriigis või liikmesriigis ja EMP lepingus osalevas riigis ning; 
2) ükski ettevõtja ei kanna üle 70% abikõlblikest kuludest. Tõhusa koostöö tingimuste täitmisel on võimalik toetusprotsenti suurendada (GE-TAI) teadus- ja arendusprojektidele antav abi (Art 25, (EU) No 651/2014) kasutamise korral. 
</t>
        </r>
        <r>
          <rPr>
            <b/>
            <sz val="9"/>
            <color indexed="81"/>
            <rFont val="Segoe UI"/>
            <family val="2"/>
            <charset val="186"/>
          </rPr>
          <t xml:space="preserve">Lepingulisi teadusuuringuid ja teadusteenuseid ei käsitleta tõhusa koostööna. </t>
        </r>
        <r>
          <rPr>
            <sz val="9"/>
            <color indexed="81"/>
            <rFont val="Segoe UI"/>
            <family val="2"/>
            <charset val="186"/>
          </rPr>
          <t xml:space="preserve">
Effective collaboration is cooperation between at least two independent parties to exchange knowledge or technology or to achieve a common goal through a division of labor; the cooperating parties shall jointly define the scope of the cooperation project, assist in its implementation and share the risks and results of the cooperation. 
Effective collaboration is a cooperation between companies among which 1) at least one is an SME, or is carried out in at least two Member States, or in a Member State and in a Contracting Party of the EEA Agreement, and 2) no single undertaking bears more than 70% of the eligible costs. Provided that the conditions for effective cooperation are met, it is possible to increase the percentage of support (GE-TAI) by using aid for research and development projects (Art 25, (EU) No 651/2014). 
</t>
        </r>
        <r>
          <rPr>
            <b/>
            <sz val="9"/>
            <color indexed="81"/>
            <rFont val="Segoe UI"/>
            <family val="2"/>
            <charset val="186"/>
          </rPr>
          <t>Contract research and research services are not considered as effective cooperation</t>
        </r>
        <r>
          <rPr>
            <sz val="9"/>
            <color indexed="81"/>
            <rFont val="Segoe UI"/>
            <family val="2"/>
            <charset val="186"/>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AnariL</author>
  </authors>
  <commentList>
    <comment ref="B21" authorId="0" shapeId="0" xr:uid="{9E1F513A-6BAD-4E88-8D70-9068B11AA1A2}">
      <text>
        <r>
          <rPr>
            <b/>
            <sz val="9"/>
            <color indexed="81"/>
            <rFont val="Tahoma"/>
            <family val="2"/>
            <charset val="186"/>
          </rPr>
          <t>EAS:</t>
        </r>
        <r>
          <rPr>
            <sz val="9"/>
            <color indexed="81"/>
            <rFont val="Tahoma"/>
            <family val="2"/>
            <charset val="186"/>
          </rPr>
          <t xml:space="preserve">
Programmi korra p 8.7 kohaselt rahastatakse põhiprojekti </t>
        </r>
        <r>
          <rPr>
            <u/>
            <sz val="9"/>
            <color indexed="81"/>
            <rFont val="Tahoma"/>
            <family val="2"/>
            <charset val="186"/>
          </rPr>
          <t>ühtse toetuse määra alusel,</t>
        </r>
        <r>
          <rPr>
            <sz val="9"/>
            <color indexed="81"/>
            <rFont val="Tahoma"/>
            <family val="2"/>
            <charset val="186"/>
          </rPr>
          <t xml:space="preserve"> mille määramisel rakendatakse toetuse saajale ja projekti partneritele kohalduvatest toetuste piirmääradest </t>
        </r>
        <r>
          <rPr>
            <b/>
            <sz val="9"/>
            <color indexed="81"/>
            <rFont val="Tahoma"/>
            <family val="2"/>
            <charset val="186"/>
          </rPr>
          <t xml:space="preserve">madalaimat.
</t>
        </r>
        <r>
          <rPr>
            <sz val="9"/>
            <color indexed="81"/>
            <rFont val="Tahoma"/>
            <family val="2"/>
            <charset val="186"/>
          </rPr>
          <t xml:space="preserve">According to the main call text, the main call Project shall be funded on the basis of a </t>
        </r>
        <r>
          <rPr>
            <u/>
            <sz val="9"/>
            <color indexed="81"/>
            <rFont val="Tahoma"/>
            <family val="2"/>
            <charset val="186"/>
          </rPr>
          <t>single grant rate</t>
        </r>
        <r>
          <rPr>
            <sz val="9"/>
            <color indexed="81"/>
            <rFont val="Tahoma"/>
            <family val="2"/>
            <charset val="186"/>
          </rPr>
          <t xml:space="preserve">, during the determination of which, the Project Promoter and project Partners will be subject to the </t>
        </r>
        <r>
          <rPr>
            <b/>
            <sz val="9"/>
            <color indexed="81"/>
            <rFont val="Tahoma"/>
            <family val="2"/>
            <charset val="186"/>
          </rPr>
          <t>lowest of the applicable grant rates.</t>
        </r>
      </text>
    </comment>
  </commentList>
</comments>
</file>

<file path=xl/sharedStrings.xml><?xml version="1.0" encoding="utf-8"?>
<sst xmlns="http://schemas.openxmlformats.org/spreadsheetml/2006/main" count="720" uniqueCount="219">
  <si>
    <t>ETTEVÕTTE SUURUSE MÄÄRAMINE/Type of enterprise</t>
  </si>
  <si>
    <t>Ettevõtte suuruse määramise täpsem juhend</t>
  </si>
  <si>
    <t>Töötajate arv/Number of employees</t>
  </si>
  <si>
    <t>Aastakäive/Annual turnover</t>
  </si>
  <si>
    <t>Aasta bilansimaht/Annual balance sheet total</t>
  </si>
  <si>
    <t>VÄIKE (VE)/Small enterprise</t>
  </si>
  <si>
    <t>&lt; 50</t>
  </si>
  <si>
    <t>≤ 10 MEUR</t>
  </si>
  <si>
    <t>KESKMINE (KE)/Medium-sized enterprise</t>
  </si>
  <si>
    <t>&lt; 250</t>
  </si>
  <si>
    <t>≤ 50 MEUR</t>
  </si>
  <si>
    <t>≤ 43 MEUR</t>
  </si>
  <si>
    <t xml:space="preserve">SUUR (SE)/Large enterprise </t>
  </si>
  <si>
    <t>&gt; 250</t>
  </si>
  <si>
    <t>&gt; 50 MEUR</t>
  </si>
  <si>
    <t>&gt; 43 MEUR</t>
  </si>
  <si>
    <t>Kui vajate abi ettevõtte suuruse määramisel (eelkõige, need kes kuuluvad kontserni) võtke ühendust EASiga. Täitke eelnevalt kontsernipuu ja saatke kiri e-mailile info@eas.ee/ If you need assistance to determine the size of your company (especially companies that belong to a group), please contact EAS. Send the scheme of group members to the following email: info@eas.ee</t>
  </si>
  <si>
    <t xml:space="preserve">ALUSTA EELARVETABELI TÄITMIST SIIT LEHELT - TÄIDA ETTEVÕTTE/PARTNERI NIMI JA MÄÄRA SUURUS/ START HERE TO FILL IN THE NAME OF APPLICANT/PARTNER AND SIZE OF COMPANY </t>
  </si>
  <si>
    <t>Pööra siin ja edaspidi tähelepanu lahtrites olevatele kommentaaridele/ Pay attention to comments on cells here and on next sheets</t>
  </si>
  <si>
    <t>Ettevõtte nimi</t>
  </si>
  <si>
    <t>Ettevõtte suurus</t>
  </si>
  <si>
    <t>Taotleja/Applicant</t>
  </si>
  <si>
    <t>Väikeettevõtja/Small enterprise</t>
  </si>
  <si>
    <t>Väikeettevõtja</t>
  </si>
  <si>
    <t>Partner 1</t>
  </si>
  <si>
    <t>Suurettevõtja/Large enterprise</t>
  </si>
  <si>
    <t>Keskmise suurusega ettevõtja</t>
  </si>
  <si>
    <t>Partner 2</t>
  </si>
  <si>
    <t>Vali suurus</t>
  </si>
  <si>
    <t>Suurettevõtja</t>
  </si>
  <si>
    <t>Partner 3</t>
  </si>
  <si>
    <t>Partner 4</t>
  </si>
  <si>
    <t>Partner 5</t>
  </si>
  <si>
    <t>NB! Pööra tähelepanu lahtrites olevatele kommentaaridele!/ Pay attention to comments in cells!</t>
  </si>
  <si>
    <r>
      <t xml:space="preserve">Teg.nr 
</t>
    </r>
    <r>
      <rPr>
        <b/>
        <sz val="12"/>
        <color theme="6" tint="-0.499984740745262"/>
        <rFont val="Calibri"/>
        <family val="2"/>
        <charset val="186"/>
        <scheme val="minor"/>
      </rPr>
      <t>No</t>
    </r>
  </si>
  <si>
    <r>
      <t xml:space="preserve">Tegevuse teostaja
</t>
    </r>
    <r>
      <rPr>
        <b/>
        <sz val="12"/>
        <color theme="6" tint="-0.499984740745262"/>
        <rFont val="Calibri"/>
        <family val="2"/>
        <charset val="186"/>
        <scheme val="minor"/>
      </rPr>
      <t>Project participant</t>
    </r>
  </si>
  <si>
    <r>
      <t xml:space="preserve">Ettevõtte suurus
</t>
    </r>
    <r>
      <rPr>
        <b/>
        <sz val="12"/>
        <color theme="6" tint="-0.499984740745262"/>
        <rFont val="Calibri"/>
        <family val="2"/>
        <charset val="186"/>
        <scheme val="minor"/>
      </rPr>
      <t>Company size</t>
    </r>
  </si>
  <si>
    <r>
      <t xml:space="preserve">Riigiabi liik
</t>
    </r>
    <r>
      <rPr>
        <b/>
        <sz val="12"/>
        <color theme="6" tint="-0.499984740745262"/>
        <rFont val="Calibri"/>
        <family val="2"/>
        <charset val="186"/>
        <scheme val="minor"/>
      </rPr>
      <t>State aid</t>
    </r>
  </si>
  <si>
    <r>
      <t xml:space="preserve">Toetuse max %
</t>
    </r>
    <r>
      <rPr>
        <b/>
        <sz val="12"/>
        <color theme="6" tint="-0.499984740745262"/>
        <rFont val="Calibri"/>
        <family val="2"/>
        <charset val="186"/>
        <scheme val="minor"/>
      </rPr>
      <t>Aid intensity (%)</t>
    </r>
  </si>
  <si>
    <r>
      <t xml:space="preserve">Projekti tegevuste kirjeldus abikõlblike kulude lõikes
</t>
    </r>
    <r>
      <rPr>
        <b/>
        <sz val="12"/>
        <color theme="6" tint="-0.499984740745262"/>
        <rFont val="Calibri"/>
        <family val="2"/>
        <charset val="186"/>
        <scheme val="minor"/>
      </rPr>
      <t>Project activities in eligible costs</t>
    </r>
  </si>
  <si>
    <r>
      <t xml:space="preserve">Selgitus eelarve kujunemise kohta
</t>
    </r>
    <r>
      <rPr>
        <b/>
        <sz val="12"/>
        <color theme="6" tint="-0.499984740745262"/>
        <rFont val="Calibri"/>
        <family val="2"/>
        <charset val="186"/>
        <scheme val="minor"/>
      </rPr>
      <t>Explanation on cost items</t>
    </r>
  </si>
  <si>
    <r>
      <t xml:space="preserve">Summa
</t>
    </r>
    <r>
      <rPr>
        <b/>
        <sz val="12"/>
        <color theme="6" tint="-0.499984740745262"/>
        <rFont val="Calibri"/>
        <family val="2"/>
        <charset val="186"/>
        <scheme val="minor"/>
      </rPr>
      <t>Sum</t>
    </r>
  </si>
  <si>
    <t xml:space="preserve">1. Protsessi- ja organisatsiooniinnovatsioon GE-ORG (Protsessi- ja organisatsiooniinnovatsiooniks antav abi (Art 29, (EU) No 651/2014) / 
Aid for process and organizational innovation (art 29, (EU) No 651/2014) </t>
  </si>
  <si>
    <t>Kuni 50%
Up to 50%</t>
  </si>
  <si>
    <t>Protsessi - ja organisatsiooniinnovatsioon
Process and organizational innovation</t>
  </si>
  <si>
    <t>Protsessi- ja org.innovatsioon KOKKU
Process and organizational innovation TOTAL</t>
  </si>
  <si>
    <t>1.</t>
  </si>
  <si>
    <t>Tegevusega seotud abikõlblikud kulud/ eligible costs related to activities:</t>
  </si>
  <si>
    <t>Taotleja KOKKU/ Project promoter TOTAL:</t>
  </si>
  <si>
    <t>GE-ORG</t>
  </si>
  <si>
    <t>Personalikulu (töölepingu ja võlaõigusliku lepingu alusel makstav tasu)/staff costs (payment under employment contract or contract under law of obligations)</t>
  </si>
  <si>
    <t>Lisa selgitused kulu kujunemise kohta (peamised kuluühikud)/ add explanations how cost has been formed</t>
  </si>
  <si>
    <t>Lähetuskulud (ühikuhinna alusel)/ travel costs (standardised unit price)</t>
  </si>
  <si>
    <t>Päevarahad (töölepingu alusel töötavale meeskonnaliikmele)/ daily allowances (team members working under employment contract)</t>
  </si>
  <si>
    <t>Masinate ja seadmete ostmise või kasutamise kulu/ costs of instruments and equipment</t>
  </si>
  <si>
    <t>Sisseostetud teenused/ services purchased</t>
  </si>
  <si>
    <t>Materjalid ja tarvikud/ materials and supplies</t>
  </si>
  <si>
    <t>1.1</t>
  </si>
  <si>
    <t xml:space="preserve">Partner 1 KOKKU/ Partner 1 TOTAL: </t>
  </si>
  <si>
    <t>1.2</t>
  </si>
  <si>
    <t xml:space="preserve">Partner 2 KOKKU/ Partner 2 TOTAL: </t>
  </si>
  <si>
    <t>1.3</t>
  </si>
  <si>
    <t xml:space="preserve">Partner 3 KOKKU/ Partner 3 TOTAL: </t>
  </si>
  <si>
    <t>1.4</t>
  </si>
  <si>
    <t xml:space="preserve">Partner 4 KOKKU/ Partner 4 TOTAL: </t>
  </si>
  <si>
    <t>1.5</t>
  </si>
  <si>
    <t xml:space="preserve">Partner 5 KOKKU/ Partner 5 TOTAL: </t>
  </si>
  <si>
    <t>1. Protsessi - organisatsiooniinnovatsiooni (GE-ORG) partnerite kulud kokku/ Process and organizational innovation partner total</t>
  </si>
  <si>
    <t>kui see vaherida kustutada, kas mõjutab valemeid? Vt ka allpool</t>
  </si>
  <si>
    <t>1a. Protsessi- ja organisatsiooniinnovatsioon  (VTA)/Aid for process and organizational innovation (de minimis aid)</t>
  </si>
  <si>
    <t>Protsessi- ja org.innovatsioon VTA KOKKU
Process and organizational innovation VTA TOTAL</t>
  </si>
  <si>
    <t>1a.</t>
  </si>
  <si>
    <t>Taotleja VTA KOKKU/ Project promoter TOTAL:</t>
  </si>
  <si>
    <t>VTA
de minimis aid</t>
  </si>
  <si>
    <t>1a.1</t>
  </si>
  <si>
    <t xml:space="preserve">Partner 1  VTA  KOKKU/ Partner 1 TOTAL: </t>
  </si>
  <si>
    <t>1a.2</t>
  </si>
  <si>
    <t xml:space="preserve">Partner 2  VTA  KOKKU/ Partner 2 TOTAL: </t>
  </si>
  <si>
    <t>1a.3</t>
  </si>
  <si>
    <t xml:space="preserve">Partner 3  VTA  KOKKU/ Partner 3 TOTAL: </t>
  </si>
  <si>
    <t>1a.4</t>
  </si>
  <si>
    <t xml:space="preserve">Partner 4  VTA  KOKKU/ Partner 4 TOTAL: </t>
  </si>
  <si>
    <t>1a.5</t>
  </si>
  <si>
    <t xml:space="preserve">Partner 5  VTA  KOKKU/ Partner 5 TOTAL: </t>
  </si>
  <si>
    <r>
      <t xml:space="preserve">1a.  Protsessi - organisatsiooniinnovatsioon (VTA) </t>
    </r>
    <r>
      <rPr>
        <b/>
        <i/>
        <u/>
        <sz val="11"/>
        <rFont val="Calibri"/>
        <family val="2"/>
        <charset val="186"/>
        <scheme val="minor"/>
      </rPr>
      <t>partnerite kulud</t>
    </r>
    <r>
      <rPr>
        <b/>
        <i/>
        <sz val="11"/>
        <rFont val="Calibri"/>
        <family val="2"/>
        <charset val="186"/>
        <scheme val="minor"/>
      </rPr>
      <t xml:space="preserve"> kokku /Aid for process and organizational innovation (de minimis aid) </t>
    </r>
    <r>
      <rPr>
        <b/>
        <i/>
        <u/>
        <sz val="11"/>
        <rFont val="Calibri"/>
        <family val="2"/>
        <charset val="186"/>
        <scheme val="minor"/>
      </rPr>
      <t xml:space="preserve">partners </t>
    </r>
    <r>
      <rPr>
        <b/>
        <i/>
        <sz val="11"/>
        <rFont val="Calibri"/>
        <family val="2"/>
        <charset val="186"/>
        <scheme val="minor"/>
      </rPr>
      <t>total</t>
    </r>
  </si>
  <si>
    <t>2. Tootearendus GE-TAI (Teadus- ja arendusprojektidele antav abi (Art 25, (EU) No 651/2014)/ Aid for research and development projects (art 25, (EU) No 651/2014)</t>
  </si>
  <si>
    <t xml:space="preserve">VE/small 45%, KE/medium 35%, SE/large 25%
</t>
  </si>
  <si>
    <t>Tootearendus/ Product development</t>
  </si>
  <si>
    <t>Tootearendus GE-TAI KOKKU
Product development GE-TAI TOTAL</t>
  </si>
  <si>
    <t>2.</t>
  </si>
  <si>
    <t>GE-TAI</t>
  </si>
  <si>
    <t>Keskmise suurusega ettevõtja/Medium-sized enterprise</t>
  </si>
  <si>
    <t>2.1</t>
  </si>
  <si>
    <t>2.2</t>
  </si>
  <si>
    <t>2.3</t>
  </si>
  <si>
    <t>2.4</t>
  </si>
  <si>
    <t>2.5</t>
  </si>
  <si>
    <t>2.  Tootearendus GE-TAI partnerite kulud kokku/ Aid for research and development projects partners'i  total</t>
  </si>
  <si>
    <t>2a. Tootearendus (VTA)/Aid for research and development projects (de minimis aid)</t>
  </si>
  <si>
    <t>Tootearendus VTA KOKKU
Product development TOTAL</t>
  </si>
  <si>
    <t>2a</t>
  </si>
  <si>
    <t>VTA/
de minimis aid</t>
  </si>
  <si>
    <t>2a.1</t>
  </si>
  <si>
    <t xml:space="preserve">Partner 1 VTA KOKKU/ Partner 1 TOTAL: </t>
  </si>
  <si>
    <t>2a.2</t>
  </si>
  <si>
    <t xml:space="preserve">Partner 2  VTA KOKKU/ Partner 2 TOTAL: </t>
  </si>
  <si>
    <t>2a.3</t>
  </si>
  <si>
    <t xml:space="preserve">Partner 3 VTA KOKKU/ Partner 3 TOTAL: </t>
  </si>
  <si>
    <t>2a.4</t>
  </si>
  <si>
    <t xml:space="preserve">Partner 4 VTA KOKKU/ Partner 4 TOTAL: </t>
  </si>
  <si>
    <t>2a.5</t>
  </si>
  <si>
    <t xml:space="preserve">Partner 5 VTA KOKKU/ Partner 5 TOTAL: </t>
  </si>
  <si>
    <t>2.a  Tootearendus (VTA) partnerite kulud kokku/Aid for research and development projects (de minimis aid) for research and development projects partners'i cost total</t>
  </si>
  <si>
    <t>3. Patentide ja muude immateriaalsete varade omandamine, valideerimine ja kaitsmine GE-INNOABI (VKEdele antav innovatsiooniabi (Art 28, (EU) No 651/2014))
Costs for obtaining, validating and defending patents and other intangible assets, Innovation aid for SMEs (art 28, (EU) No 651/2014)</t>
  </si>
  <si>
    <t>Patentide ja muude immateriaalsete varade omandamine, valideerimine ja kaitsmine/ Costs for obtaining, validating and defending patents and other intangible assets</t>
  </si>
  <si>
    <t>Patendid jm immateriaalsed varad KOKKU
Patents and other intangible assets TOTAL</t>
  </si>
  <si>
    <t>3.</t>
  </si>
  <si>
    <t>GE-INNOABI</t>
  </si>
  <si>
    <t>Patentide ja muude immateriaalsete varade omandamise, valideerimise ja kaitsmise kulud/  Costs for obtaining, validating and defending patents and other intangible assets</t>
  </si>
  <si>
    <t>Lisa selgitus kulu kujunemise kohta (peamised kuluühikud)/ add explanation how cost has been formed</t>
  </si>
  <si>
    <t>3.1</t>
  </si>
  <si>
    <t>3.2</t>
  </si>
  <si>
    <t>3.3</t>
  </si>
  <si>
    <t>3.4</t>
  </si>
  <si>
    <t>3.5</t>
  </si>
  <si>
    <r>
      <t>3. Patentide ja muude immateriaalsete varade omandamine, valideerimine ja kaitsmine GE-INNOABI (VKEdele antav innovatsiooniabi partnerite kulud kokku/
Costs for obtaining, validating and defending patents and other intangible assets, Innovation aid for SMEs partners'i costs</t>
    </r>
    <r>
      <rPr>
        <b/>
        <i/>
        <u/>
        <sz val="11"/>
        <rFont val="Calibri"/>
        <family val="2"/>
        <charset val="186"/>
        <scheme val="minor"/>
      </rPr>
      <t xml:space="preserve"> </t>
    </r>
    <r>
      <rPr>
        <b/>
        <i/>
        <sz val="11"/>
        <rFont val="Calibri"/>
        <family val="2"/>
        <charset val="186"/>
        <scheme val="minor"/>
      </rPr>
      <t>total</t>
    </r>
  </si>
  <si>
    <r>
      <t>3a. Patentide ja muude immateriaalsete varade omandamine, valideerimine ja kaitsmine (VTA)
Costs for obtaining, validating and defending patents and other intangible assets (</t>
    </r>
    <r>
      <rPr>
        <b/>
        <i/>
        <sz val="11"/>
        <rFont val="Calibri"/>
        <family val="2"/>
        <charset val="186"/>
        <scheme val="minor"/>
      </rPr>
      <t>de minimis aid)</t>
    </r>
  </si>
  <si>
    <t>3a</t>
  </si>
  <si>
    <t>3a.1</t>
  </si>
  <si>
    <t>3a.2</t>
  </si>
  <si>
    <t>3a.3</t>
  </si>
  <si>
    <t>3a.4</t>
  </si>
  <si>
    <t>3a.5</t>
  </si>
  <si>
    <t>3a. Patentide ja muude immateriaalsete varade omandamine, valideerimine ja kaitsmine (VTA) partnerite kulud kokku/
Costs for obtaining, validating and defending patents and other intangible assets (de minimis aid) partners' costs total</t>
  </si>
  <si>
    <r>
      <t xml:space="preserve">4.  </t>
    </r>
    <r>
      <rPr>
        <b/>
        <sz val="11"/>
        <color rgb="FFFF0000"/>
        <rFont val="Calibri"/>
        <family val="2"/>
        <charset val="186"/>
        <scheme val="minor"/>
      </rPr>
      <t xml:space="preserve">NB! Ainult tööstus- ja rohetehnoloogia vooru  projektidele. </t>
    </r>
    <r>
      <rPr>
        <b/>
        <sz val="11"/>
        <rFont val="Calibri"/>
        <family val="2"/>
        <charset val="186"/>
        <scheme val="minor"/>
      </rPr>
      <t xml:space="preserve">Investeeringud GE-REGI (GBER regionaalabi (Art 14, (EU) No 651/2014))/
</t>
    </r>
    <r>
      <rPr>
        <b/>
        <sz val="11"/>
        <color rgb="FFFF0000"/>
        <rFont val="Calibri"/>
        <family val="2"/>
        <charset val="186"/>
        <scheme val="minor"/>
      </rPr>
      <t xml:space="preserve">NB! Only for Green Industry innovation projects. </t>
    </r>
    <r>
      <rPr>
        <b/>
        <sz val="11"/>
        <rFont val="Calibri"/>
        <family val="2"/>
        <charset val="186"/>
        <scheme val="minor"/>
      </rPr>
      <t>Regional investment aid (art 13, 14, (EU) No 651/2014)</t>
    </r>
  </si>
  <si>
    <t>VE/small 45%, KE/middle 35%, SE/large 25%</t>
  </si>
  <si>
    <t>Investeering materiaalsesse ja/või immateriaalsesse varasse/ Investments in tangible and intangible assets</t>
  </si>
  <si>
    <t>Investeeringud KOKKU
Investments TOTAL</t>
  </si>
  <si>
    <t>4.</t>
  </si>
  <si>
    <t>GE-REGI</t>
  </si>
  <si>
    <t>Materiaalse vara omandamise kulu/ cost of acquiring tangible assets</t>
  </si>
  <si>
    <t>Vara seadistamise, transpordi- ja transportimiseks vajalik kindlustuskulu/ cost of setup, transportation and insurance (for transportation) of the assets</t>
  </si>
  <si>
    <t>Immateriaalse vara omandamise kulu/ cost of acquiring intangible assets</t>
  </si>
  <si>
    <t>4.1</t>
  </si>
  <si>
    <t>4.2</t>
  </si>
  <si>
    <t>4.3</t>
  </si>
  <si>
    <t>4.4</t>
  </si>
  <si>
    <t>4.5</t>
  </si>
  <si>
    <t>4.Investeeringud GE-REGI (GBER regionaalabi (Art 14, (EU) No 651/2014)) partnerite kulud kokku/ Regional investment aid (art 13, 14, (EU) No 651/2014) partners costs total</t>
  </si>
  <si>
    <t>kui rida kustutada, kas mõjutab valemeid?</t>
  </si>
  <si>
    <r>
      <t xml:space="preserve">4a.  </t>
    </r>
    <r>
      <rPr>
        <b/>
        <sz val="11"/>
        <color rgb="FFFF0000"/>
        <rFont val="Calibri"/>
        <family val="2"/>
        <charset val="186"/>
        <scheme val="minor"/>
      </rPr>
      <t>NB! Ainult tööstus- ja rohetehnoloogia vooru  projektidele</t>
    </r>
    <r>
      <rPr>
        <b/>
        <sz val="11"/>
        <rFont val="Calibri"/>
        <family val="2"/>
        <charset val="186"/>
        <scheme val="minor"/>
      </rPr>
      <t xml:space="preserve">/ Investeeringud (VTA)/ </t>
    </r>
    <r>
      <rPr>
        <b/>
        <sz val="11"/>
        <color rgb="FFFF0000"/>
        <rFont val="Calibri"/>
        <family val="2"/>
        <charset val="186"/>
        <scheme val="minor"/>
      </rPr>
      <t>NB! Only for Green Industry innovation projects.</t>
    </r>
    <r>
      <rPr>
        <b/>
        <sz val="11"/>
        <rFont val="Calibri"/>
        <family val="2"/>
        <charset val="186"/>
        <scheme val="minor"/>
      </rPr>
      <t xml:space="preserve"> Regional investment (</t>
    </r>
    <r>
      <rPr>
        <b/>
        <i/>
        <sz val="11"/>
        <rFont val="Calibri"/>
        <family val="2"/>
        <charset val="186"/>
        <scheme val="minor"/>
      </rPr>
      <t>de minimis aid)</t>
    </r>
  </si>
  <si>
    <t>Investeeringud VTA KOKKU
Investments TOTAL</t>
  </si>
  <si>
    <t>4a.</t>
  </si>
  <si>
    <t>4a.1</t>
  </si>
  <si>
    <t>4a.2</t>
  </si>
  <si>
    <t xml:space="preserve">Partner 2 VTA KOKKU/ Partner 2 TOTAL: </t>
  </si>
  <si>
    <t>4a.3</t>
  </si>
  <si>
    <t>4a.4</t>
  </si>
  <si>
    <t>4a.5</t>
  </si>
  <si>
    <t>4a. Investeeringud (VTA) partnerite kulud kokku/ Regional investment (de minimis aid) partners' costs total</t>
  </si>
  <si>
    <r>
      <t>5. Projekti tulemuste levitamine (VTA)/ Dissemination of project results (</t>
    </r>
    <r>
      <rPr>
        <b/>
        <i/>
        <sz val="11"/>
        <rFont val="Calibri"/>
        <family val="2"/>
        <charset val="186"/>
        <scheme val="minor"/>
      </rPr>
      <t>de minimis aid</t>
    </r>
    <r>
      <rPr>
        <b/>
        <sz val="11"/>
        <rFont val="Calibri"/>
        <family val="2"/>
        <charset val="186"/>
        <scheme val="minor"/>
      </rPr>
      <t>)</t>
    </r>
  </si>
  <si>
    <r>
      <t xml:space="preserve">VTA
</t>
    </r>
    <r>
      <rPr>
        <b/>
        <i/>
        <sz val="10"/>
        <rFont val="Calibri"/>
        <family val="2"/>
        <charset val="186"/>
        <scheme val="minor"/>
      </rPr>
      <t>de minimis aid</t>
    </r>
  </si>
  <si>
    <t>Projekti tulemuste levitamine/ Dissemination of project results</t>
  </si>
  <si>
    <t>Tulemuste levitamine VTA KOKKU
Dissemination of results</t>
  </si>
  <si>
    <t>5.</t>
  </si>
  <si>
    <t>Teavitusnõuete täitmise ja kommunikatsiooniplaanis kirjeldatud tegevustega seotud kulud/ costs of meeting the information requirements and activities described in the communication plan</t>
  </si>
  <si>
    <t>5.1</t>
  </si>
  <si>
    <t>5.2</t>
  </si>
  <si>
    <t>5.3</t>
  </si>
  <si>
    <t>5.4</t>
  </si>
  <si>
    <t>5.5</t>
  </si>
  <si>
    <t>5. Projekti tulemuste levitamine (VTA) partnerite kulud kokku/ Dissemination of project results (de minimis aid) partners' costs total</t>
  </si>
  <si>
    <r>
      <t>6.Välisaudiitori kulud (VTA)/ Costs for external auditor (</t>
    </r>
    <r>
      <rPr>
        <b/>
        <i/>
        <sz val="11"/>
        <rFont val="Calibri"/>
        <family val="2"/>
        <charset val="186"/>
        <scheme val="minor"/>
      </rPr>
      <t>de minimis aid</t>
    </r>
    <r>
      <rPr>
        <b/>
        <sz val="11"/>
        <rFont val="Calibri"/>
        <family val="2"/>
        <charset val="186"/>
        <scheme val="minor"/>
      </rPr>
      <t>)</t>
    </r>
  </si>
  <si>
    <t>Audiitori kulud/ Costs for external auditor</t>
  </si>
  <si>
    <t>Välisaudiitori kulud KOKKU
External auditor costs TOTAL</t>
  </si>
  <si>
    <t>6.</t>
  </si>
  <si>
    <t>Välispartneri kulude kontrollimisega seotud audiitori kulud/ Auditor costs related to verification of costs of Norwegian partner</t>
  </si>
  <si>
    <t>6.1</t>
  </si>
  <si>
    <t>6.2</t>
  </si>
  <si>
    <t>6.3</t>
  </si>
  <si>
    <t>6.4</t>
  </si>
  <si>
    <t>6.5</t>
  </si>
  <si>
    <t>6. Välisaudiitori kulud (VTA) partnerite kulud kokku/ Costs for external auditor (de minimis aid) partners' costs total</t>
  </si>
  <si>
    <t xml:space="preserve"> *Tõhus koostöö/effective collaboration VE/SE (small and medium) kuni 50%, SE/large kuni 40%</t>
  </si>
  <si>
    <t>Tootearendus tõhus koostöö (GE-TAI) kulud/
 Product development effective collaboration (GE-TAI) costs</t>
  </si>
  <si>
    <t>Tootearendus tõhus koostöö (GE-TAI) kulud KOKKU
 Product development effective collaboration (GE-TAI) costs TOTAL</t>
  </si>
  <si>
    <t>7.</t>
  </si>
  <si>
    <t>Taotleja  KOKKU/ Project promoter TOTAL:</t>
  </si>
  <si>
    <t>7.1</t>
  </si>
  <si>
    <t>7.2</t>
  </si>
  <si>
    <t>7.3</t>
  </si>
  <si>
    <t>7.4</t>
  </si>
  <si>
    <t>7.5</t>
  </si>
  <si>
    <t>7.  Tootearendus GE-TAI tõhusa koostöö partnerite kulud kokku/ Aid for research and development projects effective collaboration partners'i  total</t>
  </si>
  <si>
    <t>Kasuta allolevat tabelit taotlusvormi eelarve täitmiseks/ Use table below as an input for budget table in the application form</t>
  </si>
  <si>
    <t>Tegevus kokku
Activity total</t>
  </si>
  <si>
    <t>Protsessi- ja organisatsiooniinnovatsioon (GE-ORG)/Process and organizational innovation (GE-ORG)</t>
  </si>
  <si>
    <t>1a</t>
  </si>
  <si>
    <t>Protsessi- ja organisatsiooniinnovatsioon (VTA)/Process and organizational innovation (de minimis aid)</t>
  </si>
  <si>
    <t>Tootearendus (GE-TAI)/ Product development (GE-TAI)</t>
  </si>
  <si>
    <r>
      <t>Tootearendus (VTA)/ Product development (</t>
    </r>
    <r>
      <rPr>
        <i/>
        <sz val="11"/>
        <rFont val="Calibri"/>
        <family val="2"/>
        <charset val="186"/>
        <scheme val="minor"/>
      </rPr>
      <t>de minimis aid</t>
    </r>
    <r>
      <rPr>
        <sz val="11"/>
        <rFont val="Calibri"/>
        <family val="2"/>
        <charset val="186"/>
        <scheme val="minor"/>
      </rPr>
      <t>)</t>
    </r>
  </si>
  <si>
    <t>Patentide omandamine ja kaitse (GE-INNOABI)/ Costs for obtaining and defending patents (GE-INNOABI)</t>
  </si>
  <si>
    <t>Patentide omandamine ja kaitse (VTA)/ Costs for obtaining and defending patents (VTA)</t>
  </si>
  <si>
    <t>Investeeringud (GE-REGI)/ Investments (GE-REGI)</t>
  </si>
  <si>
    <t>4a</t>
  </si>
  <si>
    <r>
      <t>Investeeringud (VTA)/ Investments (</t>
    </r>
    <r>
      <rPr>
        <i/>
        <sz val="11"/>
        <rFont val="Calibri"/>
        <family val="2"/>
        <charset val="186"/>
        <scheme val="minor"/>
      </rPr>
      <t>de minimis aid</t>
    </r>
    <r>
      <rPr>
        <sz val="11"/>
        <rFont val="Calibri"/>
        <family val="2"/>
        <charset val="186"/>
        <scheme val="minor"/>
      </rPr>
      <t>)</t>
    </r>
  </si>
  <si>
    <r>
      <t>Projekti tulemuste levitamine (VTA)/ Dissemination of project results (</t>
    </r>
    <r>
      <rPr>
        <b/>
        <i/>
        <sz val="11"/>
        <rFont val="Calibri"/>
        <family val="2"/>
        <charset val="186"/>
        <scheme val="minor"/>
      </rPr>
      <t>de minimis aid</t>
    </r>
    <r>
      <rPr>
        <b/>
        <sz val="11"/>
        <rFont val="Calibri"/>
        <family val="2"/>
        <charset val="186"/>
        <scheme val="minor"/>
      </rPr>
      <t>)</t>
    </r>
  </si>
  <si>
    <r>
      <t>Välisaudiitori kulud (VTA)/ Costs for external auditor (</t>
    </r>
    <r>
      <rPr>
        <b/>
        <i/>
        <sz val="11"/>
        <rFont val="Calibri"/>
        <family val="2"/>
        <charset val="186"/>
        <scheme val="minor"/>
      </rPr>
      <t>de minimis aid</t>
    </r>
    <r>
      <rPr>
        <b/>
        <sz val="11"/>
        <rFont val="Calibri"/>
        <family val="2"/>
        <charset val="186"/>
        <scheme val="minor"/>
      </rPr>
      <t>)</t>
    </r>
  </si>
  <si>
    <t>Tootearendus tõhus koostöö (GE-TAI)/ Product development effective collaboration (GE-TAI)</t>
  </si>
  <si>
    <t>KULUD KOKKU</t>
  </si>
  <si>
    <t>sh VTA kulud KOKKU/de minimis aid cost  TOTAL</t>
  </si>
  <si>
    <t>VTA (toetuse summa kokku)/de minimis aid grant total</t>
  </si>
  <si>
    <t>VTAd saab ettevõte koos temaga samasse kontserni kuuluvate ettevõtetega kolme eelarveaasta jooksul max 200 000.- eurot</t>
  </si>
  <si>
    <t>Toetusprotsent projektile (loe kommentaari):
Project aid intensity (see comment):</t>
  </si>
  <si>
    <t>Toetuse summa eurodes/Grant</t>
  </si>
  <si>
    <t>Omafinantseering kokku/Self-financing total:</t>
  </si>
  <si>
    <t>Lisa 14 Eesti-Norra koostööprogrammi „Green ICT“ väikeprojektide vooru eelarve vorm 
Annex 14 Norway Grants "Green ICT" programme small grant scheme budget form</t>
  </si>
  <si>
    <t>Eesti-Norra koostööprogrammi „Green ICT“ väikeprojektide vooru eelarve vorm (koond)
Norway Grants "Green ICT" programme small grant scheme budget table (summary)</t>
  </si>
  <si>
    <t>7. Tootearendus tõhus koostöö (GE-TAI)/ Product development effective collaboration (GE-TAI) Art 25, (EU) No 651/2014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</si>
</sst>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40" x14ac:knownFonts="1">
    <font>
      <sz val="11"/>
      <color theme="1"/>
      <name val="Calibri"/>
      <family val="2"/>
      <charset val="186"/>
      <scheme val="minor"/>
    </font>
    <font>
      <sz val="10"/>
      <color theme="1"/>
      <name val="Arial"/>
      <family val="2"/>
      <charset val="186"/>
    </font>
    <font>
      <sz val="10"/>
      <name val="Calibri"/>
      <family val="2"/>
      <charset val="186"/>
      <scheme val="minor"/>
    </font>
    <font>
      <b/>
      <sz val="10"/>
      <name val="Calibri"/>
      <family val="2"/>
      <charset val="186"/>
      <scheme val="minor"/>
    </font>
    <font>
      <b/>
      <sz val="9"/>
      <color indexed="81"/>
      <name val="Tahoma"/>
      <family val="2"/>
      <charset val="186"/>
    </font>
    <font>
      <sz val="9"/>
      <color indexed="81"/>
      <name val="Tahoma"/>
      <family val="2"/>
      <charset val="186"/>
    </font>
    <font>
      <b/>
      <sz val="10"/>
      <color indexed="8"/>
      <name val="Calibri"/>
      <family val="2"/>
      <charset val="186"/>
      <scheme val="minor"/>
    </font>
    <font>
      <b/>
      <i/>
      <sz val="10"/>
      <name val="Calibri"/>
      <family val="2"/>
      <charset val="186"/>
      <scheme val="minor"/>
    </font>
    <font>
      <i/>
      <sz val="10"/>
      <name val="Calibri"/>
      <family val="2"/>
      <charset val="186"/>
      <scheme val="minor"/>
    </font>
    <font>
      <sz val="10"/>
      <color indexed="8"/>
      <name val="Calibri"/>
      <family val="2"/>
      <charset val="186"/>
      <scheme val="minor"/>
    </font>
    <font>
      <sz val="11"/>
      <name val="Calibri"/>
      <family val="2"/>
      <charset val="186"/>
      <scheme val="minor"/>
    </font>
    <font>
      <b/>
      <sz val="11"/>
      <color theme="1"/>
      <name val="Calibri"/>
      <family val="2"/>
      <charset val="186"/>
      <scheme val="minor"/>
    </font>
    <font>
      <u/>
      <sz val="11"/>
      <color theme="10"/>
      <name val="Calibri"/>
      <family val="2"/>
      <charset val="186"/>
      <scheme val="minor"/>
    </font>
    <font>
      <i/>
      <sz val="10"/>
      <color theme="0" tint="-0.499984740745262"/>
      <name val="Calibri"/>
      <family val="2"/>
      <charset val="186"/>
      <scheme val="minor"/>
    </font>
    <font>
      <b/>
      <i/>
      <sz val="10"/>
      <color theme="0" tint="-0.499984740745262"/>
      <name val="Calibri"/>
      <family val="2"/>
      <charset val="186"/>
      <scheme val="minor"/>
    </font>
    <font>
      <b/>
      <sz val="11"/>
      <name val="Calibri"/>
      <family val="2"/>
      <charset val="186"/>
      <scheme val="minor"/>
    </font>
    <font>
      <b/>
      <sz val="12"/>
      <name val="Calibri"/>
      <family val="2"/>
      <charset val="186"/>
      <scheme val="minor"/>
    </font>
    <font>
      <b/>
      <sz val="14"/>
      <name val="Calibri"/>
      <family val="2"/>
      <charset val="186"/>
      <scheme val="minor"/>
    </font>
    <font>
      <b/>
      <i/>
      <sz val="10"/>
      <color theme="1"/>
      <name val="Calibri"/>
      <family val="2"/>
      <charset val="186"/>
      <scheme val="minor"/>
    </font>
    <font>
      <sz val="12"/>
      <name val="Calibri"/>
      <family val="2"/>
      <charset val="186"/>
      <scheme val="minor"/>
    </font>
    <font>
      <b/>
      <sz val="12"/>
      <color indexed="8"/>
      <name val="Calibri"/>
      <family val="2"/>
      <charset val="186"/>
      <scheme val="minor"/>
    </font>
    <font>
      <b/>
      <sz val="11"/>
      <color indexed="8"/>
      <name val="Calibri"/>
      <family val="2"/>
      <charset val="186"/>
      <scheme val="minor"/>
    </font>
    <font>
      <i/>
      <sz val="9"/>
      <color theme="0" tint="-0.499984740745262"/>
      <name val="Calibri"/>
      <family val="2"/>
      <charset val="186"/>
      <scheme val="minor"/>
    </font>
    <font>
      <i/>
      <sz val="9"/>
      <color indexed="81"/>
      <name val="Tahoma"/>
      <family val="2"/>
      <charset val="186"/>
    </font>
    <font>
      <u/>
      <sz val="9"/>
      <color indexed="81"/>
      <name val="Tahoma"/>
      <family val="2"/>
      <charset val="186"/>
    </font>
    <font>
      <i/>
      <sz val="11"/>
      <color theme="0" tint="-0.499984740745262"/>
      <name val="Calibri"/>
      <family val="2"/>
      <charset val="186"/>
      <scheme val="minor"/>
    </font>
    <font>
      <b/>
      <sz val="12"/>
      <color theme="6" tint="-0.499984740745262"/>
      <name val="Calibri"/>
      <family val="2"/>
      <charset val="186"/>
      <scheme val="minor"/>
    </font>
    <font>
      <b/>
      <i/>
      <sz val="11"/>
      <name val="Calibri"/>
      <family val="2"/>
      <charset val="186"/>
      <scheme val="minor"/>
    </font>
    <font>
      <i/>
      <sz val="11"/>
      <name val="Calibri"/>
      <family val="2"/>
      <charset val="186"/>
      <scheme val="minor"/>
    </font>
    <font>
      <sz val="11"/>
      <color rgb="FF00B0F0"/>
      <name val="Calibri"/>
      <family val="2"/>
      <charset val="186"/>
      <scheme val="minor"/>
    </font>
    <font>
      <sz val="11"/>
      <color theme="1"/>
      <name val="Calibri"/>
      <family val="2"/>
      <charset val="186"/>
      <scheme val="minor"/>
    </font>
    <font>
      <b/>
      <sz val="9"/>
      <color indexed="81"/>
      <name val="Segoe UI"/>
      <family val="2"/>
      <charset val="186"/>
    </font>
    <font>
      <sz val="9"/>
      <color indexed="81"/>
      <name val="Segoe UI"/>
      <family val="2"/>
      <charset val="186"/>
    </font>
    <font>
      <sz val="11"/>
      <color rgb="FFFF0000"/>
      <name val="Calibri"/>
      <family val="2"/>
      <charset val="186"/>
      <scheme val="minor"/>
    </font>
    <font>
      <sz val="11"/>
      <color rgb="FF00B050"/>
      <name val="Calibri"/>
      <family val="2"/>
      <charset val="186"/>
      <scheme val="minor"/>
    </font>
    <font>
      <sz val="15"/>
      <color rgb="FFFF0000"/>
      <name val="Calibri"/>
      <family val="2"/>
      <charset val="186"/>
      <scheme val="minor"/>
    </font>
    <font>
      <b/>
      <sz val="11"/>
      <color rgb="FFFF0000"/>
      <name val="Calibri"/>
      <family val="2"/>
      <charset val="186"/>
      <scheme val="minor"/>
    </font>
    <font>
      <i/>
      <sz val="11"/>
      <color rgb="FFFF0000"/>
      <name val="Calibri"/>
      <family val="2"/>
      <charset val="186"/>
      <scheme val="minor"/>
    </font>
    <font>
      <i/>
      <sz val="11"/>
      <color theme="1"/>
      <name val="Calibri"/>
      <family val="2"/>
      <charset val="186"/>
      <scheme val="minor"/>
    </font>
    <font>
      <b/>
      <i/>
      <u/>
      <sz val="11"/>
      <name val="Calibri"/>
      <family val="2"/>
      <charset val="186"/>
      <scheme val="minor"/>
    </font>
  </fonts>
  <fills count="23">
    <fill>
      <patternFill patternType="none"/>
    </fill>
    <fill>
      <patternFill patternType="gray125"/>
    </fill>
    <fill>
      <patternFill patternType="solid">
        <fgColor indexed="22"/>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7"/>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rgb="FFF8CCFF"/>
        <bgColor indexed="64"/>
      </patternFill>
    </fill>
    <fill>
      <patternFill patternType="solid">
        <fgColor rgb="FFCCFFFF"/>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rgb="FFAEAAAA"/>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5">
    <xf numFmtId="0" fontId="0" fillId="0" borderId="0"/>
    <xf numFmtId="0" fontId="1" fillId="0" borderId="0"/>
    <xf numFmtId="0" fontId="12" fillId="0" borderId="0" applyNumberFormat="0" applyFill="0" applyBorder="0" applyAlignment="0" applyProtection="0"/>
    <xf numFmtId="9" fontId="30" fillId="0" borderId="0" applyFont="0" applyFill="0" applyBorder="0" applyAlignment="0" applyProtection="0"/>
    <xf numFmtId="43" fontId="30" fillId="0" borderId="0" applyFont="0" applyFill="0" applyBorder="0" applyAlignment="0" applyProtection="0"/>
  </cellStyleXfs>
  <cellXfs count="325">
    <xf numFmtId="0" fontId="0" fillId="0" borderId="0" xfId="0"/>
    <xf numFmtId="0" fontId="10" fillId="0" borderId="0" xfId="0" applyFont="1"/>
    <xf numFmtId="0" fontId="0" fillId="0" borderId="0" xfId="0" applyAlignment="1">
      <alignment wrapText="1"/>
    </xf>
    <xf numFmtId="0" fontId="0" fillId="0" borderId="0" xfId="0" applyFont="1"/>
    <xf numFmtId="0" fontId="0" fillId="0" borderId="0" xfId="0" applyFill="1"/>
    <xf numFmtId="0" fontId="11" fillId="0" borderId="0" xfId="0" applyFont="1"/>
    <xf numFmtId="0" fontId="12" fillId="0" borderId="0" xfId="2"/>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11" fillId="0" borderId="17" xfId="0" applyFont="1" applyBorder="1" applyAlignment="1">
      <alignment horizontal="center"/>
    </xf>
    <xf numFmtId="0" fontId="11" fillId="0" borderId="19" xfId="0" applyFont="1" applyBorder="1" applyAlignment="1">
      <alignment horizontal="center"/>
    </xf>
    <xf numFmtId="0" fontId="0" fillId="0" borderId="20" xfId="0" applyBorder="1"/>
    <xf numFmtId="0" fontId="0" fillId="0" borderId="1" xfId="0" applyBorder="1"/>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25" fillId="0" borderId="5" xfId="0" applyFont="1" applyBorder="1"/>
    <xf numFmtId="0" fontId="0" fillId="0" borderId="5" xfId="0" applyBorder="1"/>
    <xf numFmtId="0" fontId="15" fillId="7" borderId="1" xfId="0" applyFont="1" applyFill="1" applyBorder="1" applyAlignment="1">
      <alignment horizontal="right" vertical="center" wrapText="1"/>
    </xf>
    <xf numFmtId="0" fontId="29" fillId="0" borderId="0" xfId="0" applyFont="1"/>
    <xf numFmtId="9" fontId="0" fillId="0" borderId="0" xfId="0" applyNumberFormat="1"/>
    <xf numFmtId="0" fontId="34" fillId="0" borderId="0" xfId="0" applyFont="1"/>
    <xf numFmtId="0" fontId="34" fillId="0" borderId="0" xfId="0" applyFont="1" applyBorder="1"/>
    <xf numFmtId="0" fontId="33" fillId="0" borderId="0" xfId="0" applyFont="1"/>
    <xf numFmtId="0" fontId="0" fillId="0" borderId="0" xfId="0" applyNumberFormat="1" applyAlignment="1">
      <alignment wrapText="1"/>
    </xf>
    <xf numFmtId="9" fontId="0" fillId="0" borderId="0" xfId="3" applyFont="1"/>
    <xf numFmtId="0" fontId="35" fillId="0" borderId="0" xfId="0" applyFont="1"/>
    <xf numFmtId="0" fontId="11" fillId="0" borderId="18" xfId="0" applyFont="1" applyBorder="1" applyAlignment="1">
      <alignment horizontal="center" wrapText="1"/>
    </xf>
    <xf numFmtId="0" fontId="0" fillId="0" borderId="9" xfId="0" applyBorder="1" applyAlignment="1">
      <alignment horizontal="center" wrapText="1"/>
    </xf>
    <xf numFmtId="0" fontId="0" fillId="0" borderId="1" xfId="0" applyBorder="1" applyAlignment="1">
      <alignment horizontal="center" wrapText="1"/>
    </xf>
    <xf numFmtId="0" fontId="0" fillId="0" borderId="15" xfId="0" applyBorder="1" applyAlignment="1">
      <alignment horizontal="center" wrapText="1"/>
    </xf>
    <xf numFmtId="0" fontId="0" fillId="0" borderId="1" xfId="0" applyBorder="1" applyAlignment="1">
      <alignment wrapText="1"/>
    </xf>
    <xf numFmtId="0" fontId="15" fillId="4" borderId="0" xfId="0" applyFont="1" applyFill="1" applyBorder="1" applyAlignment="1">
      <alignment horizontal="right" vertical="center" wrapText="1"/>
    </xf>
    <xf numFmtId="0" fontId="0" fillId="0" borderId="0" xfId="0" applyFont="1" applyBorder="1" applyAlignment="1">
      <alignment horizontal="left" vertical="top" wrapText="1"/>
    </xf>
    <xf numFmtId="0" fontId="11" fillId="0" borderId="1" xfId="0" applyFont="1" applyBorder="1"/>
    <xf numFmtId="0" fontId="29" fillId="0" borderId="0" xfId="0" applyFont="1" applyFill="1" applyBorder="1"/>
    <xf numFmtId="0" fontId="11" fillId="6" borderId="1" xfId="0" applyFont="1" applyFill="1" applyBorder="1" applyAlignment="1">
      <alignment horizontal="center" vertical="center" wrapText="1"/>
    </xf>
    <xf numFmtId="0" fontId="11" fillId="0" borderId="5" xfId="0" applyFont="1" applyBorder="1" applyAlignment="1">
      <alignment horizontal="center" vertical="center"/>
    </xf>
    <xf numFmtId="0" fontId="0" fillId="0" borderId="0" xfId="0" applyAlignment="1">
      <alignment horizontal="center" vertical="center"/>
    </xf>
    <xf numFmtId="4" fontId="0" fillId="4" borderId="1" xfId="0" applyNumberFormat="1" applyFont="1" applyFill="1" applyBorder="1" applyAlignment="1">
      <alignment horizontal="center" vertical="center"/>
    </xf>
    <xf numFmtId="4" fontId="10" fillId="4" borderId="1" xfId="0" applyNumberFormat="1" applyFont="1" applyFill="1" applyBorder="1" applyAlignment="1">
      <alignment horizontal="center" vertical="center"/>
    </xf>
    <xf numFmtId="0" fontId="0" fillId="0" borderId="0" xfId="0" applyBorder="1"/>
    <xf numFmtId="10" fontId="11" fillId="7" borderId="1" xfId="3" applyNumberFormat="1" applyFont="1" applyFill="1" applyBorder="1" applyAlignment="1">
      <alignment horizontal="center" vertical="center"/>
    </xf>
    <xf numFmtId="0" fontId="11" fillId="0" borderId="7" xfId="0" applyFont="1" applyBorder="1" applyAlignment="1">
      <alignment horizontal="right" wrapText="1"/>
    </xf>
    <xf numFmtId="0" fontId="11" fillId="0" borderId="13" xfId="0" applyFont="1" applyBorder="1" applyAlignment="1">
      <alignment horizontal="right" wrapText="1"/>
    </xf>
    <xf numFmtId="4" fontId="11" fillId="7" borderId="1" xfId="4" applyNumberFormat="1" applyFont="1" applyFill="1" applyBorder="1" applyAlignment="1">
      <alignment horizontal="center"/>
    </xf>
    <xf numFmtId="4" fontId="10" fillId="4" borderId="1" xfId="4" applyNumberFormat="1" applyFont="1" applyFill="1" applyBorder="1" applyAlignment="1">
      <alignment horizontal="center" vertical="center"/>
    </xf>
    <xf numFmtId="4" fontId="0" fillId="4" borderId="1" xfId="4" applyNumberFormat="1" applyFont="1" applyFill="1" applyBorder="1" applyAlignment="1">
      <alignment horizontal="center" vertical="center"/>
    </xf>
    <xf numFmtId="4" fontId="11" fillId="0" borderId="1" xfId="4" applyNumberFormat="1" applyFont="1" applyBorder="1" applyAlignment="1">
      <alignment horizontal="center"/>
    </xf>
    <xf numFmtId="0" fontId="15" fillId="16" borderId="1" xfId="0" applyFont="1" applyFill="1" applyBorder="1" applyAlignment="1">
      <alignment vertical="center" wrapText="1"/>
    </xf>
    <xf numFmtId="0" fontId="15" fillId="17" borderId="1" xfId="0" applyFont="1" applyFill="1" applyBorder="1" applyAlignment="1">
      <alignment vertical="center" wrapText="1"/>
    </xf>
    <xf numFmtId="0" fontId="10" fillId="8" borderId="1" xfId="0" applyFont="1" applyFill="1" applyBorder="1" applyAlignment="1">
      <alignment vertical="center" wrapText="1"/>
    </xf>
    <xf numFmtId="0" fontId="15" fillId="18" borderId="1" xfId="0" applyFont="1" applyFill="1" applyBorder="1" applyAlignment="1">
      <alignment vertical="center" wrapText="1"/>
    </xf>
    <xf numFmtId="0" fontId="15" fillId="12" borderId="1" xfId="0" applyFont="1" applyFill="1" applyBorder="1" applyAlignment="1">
      <alignment vertical="center" wrapText="1"/>
    </xf>
    <xf numFmtId="0" fontId="15" fillId="6" borderId="1" xfId="0" applyFont="1" applyFill="1" applyBorder="1" applyAlignment="1">
      <alignment vertical="center" wrapText="1"/>
    </xf>
    <xf numFmtId="0" fontId="10" fillId="13" borderId="1" xfId="0" applyFont="1" applyFill="1" applyBorder="1" applyAlignment="1">
      <alignment vertical="center" wrapText="1"/>
    </xf>
    <xf numFmtId="0" fontId="15" fillId="15" borderId="1" xfId="0" applyFont="1" applyFill="1" applyBorder="1" applyAlignment="1">
      <alignment vertical="center" wrapText="1"/>
    </xf>
    <xf numFmtId="0" fontId="15" fillId="14" borderId="1" xfId="0" applyFont="1" applyFill="1" applyBorder="1" applyAlignment="1">
      <alignment vertical="center" wrapText="1"/>
    </xf>
    <xf numFmtId="0" fontId="15" fillId="3" borderId="1" xfId="0" applyFont="1" applyFill="1" applyBorder="1" applyAlignment="1">
      <alignment vertical="center" wrapText="1"/>
    </xf>
    <xf numFmtId="0" fontId="11" fillId="0" borderId="4" xfId="0" applyFont="1" applyBorder="1" applyAlignment="1">
      <alignment vertical="center"/>
    </xf>
    <xf numFmtId="0" fontId="11" fillId="19" borderId="5" xfId="0" applyFont="1" applyFill="1" applyBorder="1" applyAlignment="1">
      <alignment horizontal="right" vertical="center"/>
    </xf>
    <xf numFmtId="4" fontId="15" fillId="19" borderId="1" xfId="4" applyNumberFormat="1" applyFont="1" applyFill="1" applyBorder="1" applyAlignment="1">
      <alignment horizontal="center" vertical="center"/>
    </xf>
    <xf numFmtId="4" fontId="15" fillId="0" borderId="1" xfId="4" applyNumberFormat="1" applyFont="1" applyFill="1" applyBorder="1" applyAlignment="1">
      <alignment horizontal="center" vertical="center"/>
    </xf>
    <xf numFmtId="0" fontId="11" fillId="20" borderId="0" xfId="0" applyFont="1" applyFill="1" applyAlignment="1">
      <alignment horizontal="right"/>
    </xf>
    <xf numFmtId="4" fontId="11" fillId="20" borderId="1" xfId="4" applyNumberFormat="1" applyFont="1" applyFill="1" applyBorder="1" applyAlignment="1">
      <alignment horizontal="center"/>
    </xf>
    <xf numFmtId="0" fontId="37" fillId="0" borderId="0" xfId="0" applyFont="1"/>
    <xf numFmtId="0" fontId="0" fillId="0" borderId="4" xfId="0" applyBorder="1" applyAlignment="1">
      <alignment horizontal="center" vertical="center"/>
    </xf>
    <xf numFmtId="0" fontId="15" fillId="21" borderId="5" xfId="0" applyFont="1" applyFill="1" applyBorder="1" applyAlignment="1">
      <alignment vertical="center" wrapText="1"/>
    </xf>
    <xf numFmtId="4" fontId="9" fillId="22" borderId="21" xfId="1" applyNumberFormat="1" applyFont="1" applyFill="1" applyBorder="1" applyAlignment="1">
      <alignment horizontal="center" vertical="center"/>
    </xf>
    <xf numFmtId="49" fontId="3" fillId="22" borderId="21" xfId="1" applyNumberFormat="1" applyFont="1" applyFill="1" applyBorder="1" applyAlignment="1">
      <alignment horizontal="center" vertical="center"/>
    </xf>
    <xf numFmtId="0" fontId="3" fillId="22" borderId="21" xfId="1" applyFont="1" applyFill="1" applyBorder="1" applyAlignment="1">
      <alignment vertical="center"/>
    </xf>
    <xf numFmtId="0" fontId="14" fillId="22" borderId="21" xfId="1" applyNumberFormat="1" applyFont="1" applyFill="1" applyBorder="1" applyAlignment="1">
      <alignment horizontal="center" vertical="center" wrapText="1"/>
    </xf>
    <xf numFmtId="0" fontId="3" fillId="22" borderId="21" xfId="1" applyFont="1" applyFill="1" applyBorder="1" applyAlignment="1">
      <alignment horizontal="center" vertical="center" wrapText="1"/>
    </xf>
    <xf numFmtId="0" fontId="3" fillId="22" borderId="21" xfId="1" applyFont="1" applyFill="1" applyBorder="1" applyAlignment="1">
      <alignment vertical="center" wrapText="1"/>
    </xf>
    <xf numFmtId="0" fontId="16" fillId="22" borderId="21" xfId="1" applyFont="1" applyFill="1" applyBorder="1" applyAlignment="1">
      <alignment horizontal="right" vertical="center" wrapText="1"/>
    </xf>
    <xf numFmtId="4" fontId="20" fillId="22" borderId="21" xfId="1" applyNumberFormat="1" applyFont="1" applyFill="1" applyBorder="1" applyAlignment="1">
      <alignment horizontal="center" vertical="center"/>
    </xf>
    <xf numFmtId="0" fontId="3" fillId="22" borderId="21" xfId="1" applyFont="1" applyFill="1" applyBorder="1" applyAlignment="1">
      <alignment horizontal="left" vertical="center" wrapText="1"/>
    </xf>
    <xf numFmtId="0" fontId="15" fillId="22" borderId="21" xfId="1" applyFont="1" applyFill="1" applyBorder="1" applyAlignment="1">
      <alignment horizontal="right" vertical="center"/>
    </xf>
    <xf numFmtId="4" fontId="21" fillId="22" borderId="21" xfId="1" applyNumberFormat="1" applyFont="1" applyFill="1" applyBorder="1" applyAlignment="1">
      <alignment horizontal="center"/>
    </xf>
    <xf numFmtId="49" fontId="7" fillId="3" borderId="21" xfId="1" applyNumberFormat="1" applyFont="1" applyFill="1" applyBorder="1" applyAlignment="1">
      <alignment vertical="center" wrapText="1"/>
    </xf>
    <xf numFmtId="0" fontId="2" fillId="0" borderId="21" xfId="1" applyFont="1" applyBorder="1" applyAlignment="1">
      <alignment horizontal="left" vertical="top" wrapText="1"/>
    </xf>
    <xf numFmtId="0" fontId="22" fillId="0" borderId="21" xfId="1" applyFont="1" applyBorder="1" applyAlignment="1">
      <alignment horizontal="left" vertical="top" wrapText="1"/>
    </xf>
    <xf numFmtId="4" fontId="9" fillId="0" borderId="21" xfId="1" applyNumberFormat="1" applyFont="1" applyBorder="1" applyAlignment="1">
      <alignment horizontal="center" vertical="center"/>
    </xf>
    <xf numFmtId="0" fontId="2" fillId="0" borderId="21" xfId="1" applyFont="1" applyBorder="1" applyAlignment="1">
      <alignment vertical="top" wrapText="1"/>
    </xf>
    <xf numFmtId="4" fontId="11" fillId="22" borderId="21" xfId="0" applyNumberFormat="1" applyFont="1" applyFill="1" applyBorder="1" applyAlignment="1">
      <alignment horizontal="center" vertical="center"/>
    </xf>
    <xf numFmtId="49" fontId="3" fillId="3" borderId="21" xfId="1" applyNumberFormat="1" applyFont="1" applyFill="1" applyBorder="1" applyAlignment="1">
      <alignment horizontal="center" vertical="center"/>
    </xf>
    <xf numFmtId="0" fontId="3" fillId="3" borderId="21" xfId="1" applyFont="1" applyFill="1" applyBorder="1" applyAlignment="1">
      <alignment vertical="center"/>
    </xf>
    <xf numFmtId="0" fontId="14" fillId="3" borderId="21" xfId="1" applyNumberFormat="1" applyFont="1" applyFill="1" applyBorder="1" applyAlignment="1">
      <alignment horizontal="center" vertical="center" wrapText="1"/>
    </xf>
    <xf numFmtId="0" fontId="14" fillId="3" borderId="21" xfId="1" applyFont="1" applyFill="1" applyBorder="1" applyAlignment="1">
      <alignment horizontal="center" vertical="center" wrapText="1"/>
    </xf>
    <xf numFmtId="0" fontId="18" fillId="3" borderId="21"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16" fillId="3" borderId="21" xfId="1" applyFont="1" applyFill="1" applyBorder="1" applyAlignment="1">
      <alignment horizontal="right" vertical="center" wrapText="1"/>
    </xf>
    <xf numFmtId="4" fontId="20" fillId="3" borderId="21" xfId="1" applyNumberFormat="1" applyFont="1" applyFill="1" applyBorder="1" applyAlignment="1">
      <alignment horizontal="center" vertical="center"/>
    </xf>
    <xf numFmtId="0" fontId="3" fillId="3" borderId="21" xfId="1" applyFont="1" applyFill="1" applyBorder="1" applyAlignment="1">
      <alignment horizontal="left" vertical="center" wrapText="1"/>
    </xf>
    <xf numFmtId="0" fontId="15" fillId="3" borderId="21" xfId="1" applyFont="1" applyFill="1" applyBorder="1" applyAlignment="1">
      <alignment horizontal="right" vertical="center"/>
    </xf>
    <xf numFmtId="4" fontId="21" fillId="3" borderId="21" xfId="1" applyNumberFormat="1" applyFont="1" applyFill="1" applyBorder="1" applyAlignment="1">
      <alignment horizontal="center"/>
    </xf>
    <xf numFmtId="0" fontId="2" fillId="0" borderId="21" xfId="1" applyFont="1" applyFill="1" applyBorder="1" applyAlignment="1">
      <alignment horizontal="left" vertical="top" wrapText="1"/>
    </xf>
    <xf numFmtId="0" fontId="22" fillId="0" borderId="21" xfId="1" applyFont="1" applyFill="1" applyBorder="1" applyAlignment="1">
      <alignment horizontal="left" vertical="top" wrapText="1"/>
    </xf>
    <xf numFmtId="4" fontId="9" fillId="0" borderId="21" xfId="1" applyNumberFormat="1" applyFont="1" applyFill="1" applyBorder="1" applyAlignment="1">
      <alignment horizontal="center" vertical="center"/>
    </xf>
    <xf numFmtId="0" fontId="8" fillId="0" borderId="21" xfId="1" applyFont="1" applyFill="1" applyBorder="1" applyAlignment="1">
      <alignment horizontal="left" vertical="top" wrapText="1"/>
    </xf>
    <xf numFmtId="0" fontId="2" fillId="0" borderId="21" xfId="1" applyFont="1" applyFill="1" applyBorder="1" applyAlignment="1">
      <alignment vertical="top" wrapText="1"/>
    </xf>
    <xf numFmtId="0" fontId="7" fillId="0" borderId="21" xfId="1" applyNumberFormat="1" applyFont="1" applyFill="1" applyBorder="1" applyAlignment="1">
      <alignment vertical="center" wrapText="1"/>
    </xf>
    <xf numFmtId="4" fontId="11" fillId="3" borderId="21" xfId="0" applyNumberFormat="1" applyFont="1" applyFill="1" applyBorder="1" applyAlignment="1">
      <alignment horizontal="center" vertical="center"/>
    </xf>
    <xf numFmtId="49" fontId="13" fillId="4" borderId="21" xfId="1" applyNumberFormat="1" applyFont="1" applyFill="1" applyBorder="1" applyAlignment="1">
      <alignment horizontal="left" vertical="top"/>
    </xf>
    <xf numFmtId="0" fontId="0" fillId="0" borderId="21" xfId="0" applyBorder="1" applyAlignment="1">
      <alignment wrapText="1"/>
    </xf>
    <xf numFmtId="0" fontId="7" fillId="0" borderId="21" xfId="1" applyNumberFormat="1" applyFont="1" applyFill="1" applyBorder="1" applyAlignment="1">
      <alignment horizontal="center" vertical="top" wrapText="1"/>
    </xf>
    <xf numFmtId="49" fontId="3" fillId="0" borderId="21" xfId="1" applyNumberFormat="1" applyFont="1" applyFill="1" applyBorder="1" applyAlignment="1">
      <alignment horizontal="center" vertical="top"/>
    </xf>
    <xf numFmtId="0" fontId="8" fillId="0" borderId="21" xfId="1" applyFont="1" applyFill="1" applyBorder="1" applyAlignment="1">
      <alignment horizontal="center" vertical="center" wrapText="1"/>
    </xf>
    <xf numFmtId="49" fontId="3" fillId="9" borderId="21" xfId="1" applyNumberFormat="1" applyFont="1" applyFill="1" applyBorder="1" applyAlignment="1">
      <alignment vertical="center"/>
    </xf>
    <xf numFmtId="0" fontId="18" fillId="9" borderId="21" xfId="1" applyFont="1" applyFill="1" applyBorder="1" applyAlignment="1">
      <alignment horizontal="center" vertical="center" wrapText="1"/>
    </xf>
    <xf numFmtId="0" fontId="3" fillId="9" borderId="21" xfId="1" applyFont="1" applyFill="1" applyBorder="1" applyAlignment="1">
      <alignment horizontal="center" vertical="center" wrapText="1"/>
    </xf>
    <xf numFmtId="0" fontId="16" fillId="9" borderId="21" xfId="1" applyFont="1" applyFill="1" applyBorder="1" applyAlignment="1">
      <alignment horizontal="right" vertical="center" wrapText="1"/>
    </xf>
    <xf numFmtId="4" fontId="20" fillId="9" borderId="21" xfId="1" applyNumberFormat="1" applyFont="1" applyFill="1" applyBorder="1" applyAlignment="1">
      <alignment horizontal="center" vertical="center"/>
    </xf>
    <xf numFmtId="0" fontId="3" fillId="9" borderId="21" xfId="1" applyFont="1" applyFill="1" applyBorder="1" applyAlignment="1">
      <alignment horizontal="left" vertical="center" wrapText="1"/>
    </xf>
    <xf numFmtId="0" fontId="15" fillId="9" borderId="21" xfId="1" applyFont="1" applyFill="1" applyBorder="1" applyAlignment="1">
      <alignment horizontal="right" vertical="center"/>
    </xf>
    <xf numFmtId="4" fontId="21" fillId="9" borderId="21" xfId="1" applyNumberFormat="1" applyFont="1" applyFill="1" applyBorder="1" applyAlignment="1">
      <alignment horizontal="center"/>
    </xf>
    <xf numFmtId="4" fontId="11" fillId="9" borderId="21" xfId="0" applyNumberFormat="1" applyFont="1" applyFill="1" applyBorder="1" applyAlignment="1">
      <alignment horizontal="center" vertical="center"/>
    </xf>
    <xf numFmtId="49" fontId="3" fillId="10" borderId="21" xfId="1" applyNumberFormat="1" applyFont="1" applyFill="1" applyBorder="1" applyAlignment="1">
      <alignment horizontal="center" vertical="center"/>
    </xf>
    <xf numFmtId="0" fontId="3" fillId="10" borderId="21" xfId="1" applyFont="1" applyFill="1" applyBorder="1" applyAlignment="1">
      <alignment vertical="center"/>
    </xf>
    <xf numFmtId="0" fontId="14" fillId="10" borderId="21" xfId="1" applyNumberFormat="1" applyFont="1" applyFill="1" applyBorder="1" applyAlignment="1">
      <alignment horizontal="center" vertical="center" wrapText="1"/>
    </xf>
    <xf numFmtId="0" fontId="14" fillId="10" borderId="21" xfId="1" applyFont="1" applyFill="1" applyBorder="1" applyAlignment="1">
      <alignment horizontal="center" vertical="center" wrapText="1"/>
    </xf>
    <xf numFmtId="0" fontId="7" fillId="10" borderId="21" xfId="1" applyFont="1" applyFill="1" applyBorder="1" applyAlignment="1">
      <alignment horizontal="center" vertical="center" wrapText="1"/>
    </xf>
    <xf numFmtId="0" fontId="3" fillId="10" borderId="21" xfId="1" applyFont="1" applyFill="1" applyBorder="1" applyAlignment="1">
      <alignment horizontal="center" vertical="center"/>
    </xf>
    <xf numFmtId="0" fontId="16" fillId="10" borderId="21" xfId="1" applyFont="1" applyFill="1" applyBorder="1" applyAlignment="1">
      <alignment horizontal="right" vertical="center" wrapText="1"/>
    </xf>
    <xf numFmtId="4" fontId="20" fillId="10" borderId="21" xfId="1" applyNumberFormat="1" applyFont="1" applyFill="1" applyBorder="1" applyAlignment="1">
      <alignment horizontal="center" vertical="center"/>
    </xf>
    <xf numFmtId="0" fontId="3" fillId="10" borderId="21" xfId="1" applyFont="1" applyFill="1" applyBorder="1" applyAlignment="1">
      <alignment horizontal="left" vertical="center" wrapText="1"/>
    </xf>
    <xf numFmtId="0" fontId="15" fillId="10" borderId="21" xfId="1" applyFont="1" applyFill="1" applyBorder="1" applyAlignment="1">
      <alignment horizontal="right" vertical="center"/>
    </xf>
    <xf numFmtId="4" fontId="21" fillId="10" borderId="21" xfId="1" applyNumberFormat="1" applyFont="1" applyFill="1" applyBorder="1" applyAlignment="1">
      <alignment horizontal="center"/>
    </xf>
    <xf numFmtId="4" fontId="11" fillId="10" borderId="21" xfId="0" applyNumberFormat="1" applyFont="1" applyFill="1" applyBorder="1" applyAlignment="1">
      <alignment horizontal="center" vertical="center"/>
    </xf>
    <xf numFmtId="49" fontId="3" fillId="8" borderId="21" xfId="1" applyNumberFormat="1" applyFont="1" applyFill="1" applyBorder="1" applyAlignment="1">
      <alignment horizontal="center" vertical="center"/>
    </xf>
    <xf numFmtId="0" fontId="3" fillId="8" borderId="21" xfId="1" applyFont="1" applyFill="1" applyBorder="1" applyAlignment="1">
      <alignment vertical="center"/>
    </xf>
    <xf numFmtId="0" fontId="14" fillId="8" borderId="21" xfId="1" applyNumberFormat="1" applyFont="1" applyFill="1" applyBorder="1" applyAlignment="1">
      <alignment horizontal="center" vertical="center" wrapText="1"/>
    </xf>
    <xf numFmtId="0" fontId="14" fillId="8" borderId="21" xfId="1" applyFont="1" applyFill="1" applyBorder="1" applyAlignment="1">
      <alignment horizontal="center" vertical="center" wrapText="1"/>
    </xf>
    <xf numFmtId="0" fontId="7" fillId="8" borderId="21" xfId="1" applyFont="1" applyFill="1" applyBorder="1" applyAlignment="1">
      <alignment horizontal="center" vertical="center" wrapText="1"/>
    </xf>
    <xf numFmtId="0" fontId="3" fillId="8" borderId="21" xfId="1" applyFont="1" applyFill="1" applyBorder="1" applyAlignment="1">
      <alignment horizontal="center" vertical="center"/>
    </xf>
    <xf numFmtId="0" fontId="16" fillId="8" borderId="21" xfId="1" applyFont="1" applyFill="1" applyBorder="1" applyAlignment="1">
      <alignment horizontal="right" vertical="center" wrapText="1"/>
    </xf>
    <xf numFmtId="4" fontId="20" fillId="8" borderId="21" xfId="1" applyNumberFormat="1" applyFont="1" applyFill="1" applyBorder="1" applyAlignment="1">
      <alignment horizontal="center" vertical="center"/>
    </xf>
    <xf numFmtId="0" fontId="3" fillId="8" borderId="21" xfId="1" applyFont="1" applyFill="1" applyBorder="1" applyAlignment="1">
      <alignment horizontal="left" vertical="center" wrapText="1"/>
    </xf>
    <xf numFmtId="0" fontId="15" fillId="8" borderId="21" xfId="1" applyFont="1" applyFill="1" applyBorder="1" applyAlignment="1">
      <alignment horizontal="right" vertical="center"/>
    </xf>
    <xf numFmtId="4" fontId="21" fillId="8" borderId="21" xfId="1" applyNumberFormat="1" applyFont="1" applyFill="1" applyBorder="1" applyAlignment="1">
      <alignment horizontal="center"/>
    </xf>
    <xf numFmtId="4" fontId="11" fillId="8" borderId="21" xfId="0" applyNumberFormat="1" applyFont="1" applyFill="1" applyBorder="1" applyAlignment="1">
      <alignment horizontal="center" vertical="center"/>
    </xf>
    <xf numFmtId="49" fontId="3" fillId="11" borderId="21" xfId="1" applyNumberFormat="1" applyFont="1" applyFill="1" applyBorder="1" applyAlignment="1">
      <alignment horizontal="center" vertical="center"/>
    </xf>
    <xf numFmtId="0" fontId="3" fillId="11" borderId="21" xfId="1" applyFont="1" applyFill="1" applyBorder="1" applyAlignment="1">
      <alignment vertical="center"/>
    </xf>
    <xf numFmtId="0" fontId="14" fillId="11" borderId="21" xfId="1" applyNumberFormat="1" applyFont="1" applyFill="1" applyBorder="1" applyAlignment="1">
      <alignment horizontal="center" vertical="center" wrapText="1"/>
    </xf>
    <xf numFmtId="0" fontId="14" fillId="11" borderId="21" xfId="1" applyFont="1" applyFill="1" applyBorder="1" applyAlignment="1">
      <alignment horizontal="center" vertical="center" wrapText="1"/>
    </xf>
    <xf numFmtId="0" fontId="3" fillId="11" borderId="21" xfId="1" applyFont="1" applyFill="1" applyBorder="1" applyAlignment="1">
      <alignment horizontal="center" vertical="center" wrapText="1"/>
    </xf>
    <xf numFmtId="0" fontId="3" fillId="11" borderId="21" xfId="1" applyFont="1" applyFill="1" applyBorder="1" applyAlignment="1">
      <alignment vertical="center" wrapText="1"/>
    </xf>
    <xf numFmtId="0" fontId="16" fillId="11" borderId="21" xfId="1" applyFont="1" applyFill="1" applyBorder="1" applyAlignment="1">
      <alignment horizontal="right" vertical="center" wrapText="1"/>
    </xf>
    <xf numFmtId="4" fontId="20" fillId="11" borderId="21" xfId="1" applyNumberFormat="1" applyFont="1" applyFill="1" applyBorder="1" applyAlignment="1">
      <alignment horizontal="center" vertical="center"/>
    </xf>
    <xf numFmtId="0" fontId="3" fillId="11" borderId="21" xfId="1" applyFont="1" applyFill="1" applyBorder="1" applyAlignment="1">
      <alignment horizontal="left" vertical="center" wrapText="1"/>
    </xf>
    <xf numFmtId="0" fontId="15" fillId="11" borderId="21" xfId="1" applyFont="1" applyFill="1" applyBorder="1" applyAlignment="1">
      <alignment horizontal="right" vertical="center"/>
    </xf>
    <xf numFmtId="4" fontId="21" fillId="11" borderId="21" xfId="1" applyNumberFormat="1" applyFont="1" applyFill="1" applyBorder="1" applyAlignment="1">
      <alignment horizontal="center"/>
    </xf>
    <xf numFmtId="0" fontId="7" fillId="0" borderId="21" xfId="1" applyNumberFormat="1" applyFont="1" applyFill="1" applyBorder="1" applyAlignment="1">
      <alignment horizontal="center" vertical="center" wrapText="1"/>
    </xf>
    <xf numFmtId="49" fontId="3" fillId="0" borderId="21" xfId="1" applyNumberFormat="1" applyFont="1" applyFill="1" applyBorder="1" applyAlignment="1">
      <alignment horizontal="center" vertical="center"/>
    </xf>
    <xf numFmtId="10" fontId="3" fillId="0" borderId="21" xfId="1" applyNumberFormat="1" applyFont="1" applyFill="1" applyBorder="1" applyAlignment="1">
      <alignment horizontal="center" vertical="center"/>
    </xf>
    <xf numFmtId="0" fontId="3" fillId="0" borderId="21" xfId="1" applyNumberFormat="1" applyFont="1" applyFill="1" applyBorder="1" applyAlignment="1">
      <alignment horizontal="center" vertical="center" wrapText="1"/>
    </xf>
    <xf numFmtId="4" fontId="11" fillId="11" borderId="21" xfId="0" applyNumberFormat="1" applyFont="1" applyFill="1" applyBorder="1" applyAlignment="1">
      <alignment horizontal="center" vertical="center"/>
    </xf>
    <xf numFmtId="49" fontId="3" fillId="12" borderId="21" xfId="1" applyNumberFormat="1" applyFont="1" applyFill="1" applyBorder="1" applyAlignment="1">
      <alignment horizontal="center" vertical="center"/>
    </xf>
    <xf numFmtId="0" fontId="3" fillId="12" borderId="21" xfId="1" applyFont="1" applyFill="1" applyBorder="1" applyAlignment="1">
      <alignment vertical="center"/>
    </xf>
    <xf numFmtId="0" fontId="14" fillId="12" borderId="21" xfId="1" applyNumberFormat="1" applyFont="1" applyFill="1" applyBorder="1" applyAlignment="1">
      <alignment horizontal="center" vertical="center" wrapText="1"/>
    </xf>
    <xf numFmtId="0" fontId="14" fillId="12" borderId="21" xfId="1" applyFont="1" applyFill="1" applyBorder="1" applyAlignment="1">
      <alignment horizontal="center" vertical="center" wrapText="1"/>
    </xf>
    <xf numFmtId="0" fontId="3" fillId="12" borderId="21" xfId="1" applyFont="1" applyFill="1" applyBorder="1" applyAlignment="1">
      <alignment horizontal="center" vertical="center" wrapText="1"/>
    </xf>
    <xf numFmtId="0" fontId="3" fillId="12" borderId="21" xfId="1" applyFont="1" applyFill="1" applyBorder="1" applyAlignment="1">
      <alignment vertical="center" wrapText="1"/>
    </xf>
    <xf numFmtId="0" fontId="16" fillId="12" borderId="21" xfId="1" applyFont="1" applyFill="1" applyBorder="1" applyAlignment="1">
      <alignment horizontal="right" vertical="center" wrapText="1"/>
    </xf>
    <xf numFmtId="4" fontId="20" fillId="12" borderId="21" xfId="1" applyNumberFormat="1" applyFont="1" applyFill="1" applyBorder="1" applyAlignment="1">
      <alignment horizontal="center" vertical="center"/>
    </xf>
    <xf numFmtId="0" fontId="3" fillId="12" borderId="21" xfId="1" applyFont="1" applyFill="1" applyBorder="1" applyAlignment="1">
      <alignment horizontal="left" vertical="center" wrapText="1"/>
    </xf>
    <xf numFmtId="0" fontId="15" fillId="12" borderId="21" xfId="1" applyFont="1" applyFill="1" applyBorder="1" applyAlignment="1">
      <alignment horizontal="right" vertical="center"/>
    </xf>
    <xf numFmtId="4" fontId="21" fillId="12" borderId="21" xfId="1" applyNumberFormat="1" applyFont="1" applyFill="1" applyBorder="1" applyAlignment="1">
      <alignment horizontal="center"/>
    </xf>
    <xf numFmtId="49" fontId="3" fillId="0" borderId="21" xfId="1" applyNumberFormat="1" applyFont="1" applyFill="1" applyBorder="1" applyAlignment="1">
      <alignment horizontal="center" vertical="center" wrapText="1"/>
    </xf>
    <xf numFmtId="4" fontId="11" fillId="12" borderId="21" xfId="0" applyNumberFormat="1" applyFont="1" applyFill="1" applyBorder="1" applyAlignment="1">
      <alignment horizontal="center" vertical="center"/>
    </xf>
    <xf numFmtId="49" fontId="3" fillId="6" borderId="21" xfId="1" applyNumberFormat="1" applyFont="1" applyFill="1" applyBorder="1" applyAlignment="1">
      <alignment horizontal="center" vertical="center"/>
    </xf>
    <xf numFmtId="0" fontId="3" fillId="6" borderId="21" xfId="1" applyFont="1" applyFill="1" applyBorder="1" applyAlignment="1">
      <alignment vertical="center"/>
    </xf>
    <xf numFmtId="0" fontId="14" fillId="6" borderId="21" xfId="1" applyNumberFormat="1" applyFont="1" applyFill="1" applyBorder="1" applyAlignment="1">
      <alignment horizontal="center" vertical="center" wrapText="1"/>
    </xf>
    <xf numFmtId="0" fontId="14" fillId="6" borderId="21" xfId="1" applyFont="1" applyFill="1" applyBorder="1" applyAlignment="1">
      <alignment horizontal="center" vertical="center" wrapText="1"/>
    </xf>
    <xf numFmtId="0" fontId="3" fillId="6" borderId="21" xfId="1" applyFont="1" applyFill="1" applyBorder="1" applyAlignment="1">
      <alignment horizontal="center" vertical="center" wrapText="1"/>
    </xf>
    <xf numFmtId="0" fontId="3" fillId="6" borderId="21" xfId="1" applyFont="1" applyFill="1" applyBorder="1" applyAlignment="1">
      <alignment vertical="center" wrapText="1"/>
    </xf>
    <xf numFmtId="0" fontId="16" fillId="6" borderId="21" xfId="1" applyFont="1" applyFill="1" applyBorder="1" applyAlignment="1">
      <alignment horizontal="right" vertical="center" wrapText="1"/>
    </xf>
    <xf numFmtId="4" fontId="20" fillId="6" borderId="21" xfId="1" applyNumberFormat="1" applyFont="1" applyFill="1" applyBorder="1" applyAlignment="1">
      <alignment horizontal="center" vertical="center"/>
    </xf>
    <xf numFmtId="0" fontId="3" fillId="6" borderId="21" xfId="1" applyFont="1" applyFill="1" applyBorder="1" applyAlignment="1">
      <alignment horizontal="left" vertical="center" wrapText="1"/>
    </xf>
    <xf numFmtId="0" fontId="15" fillId="6" borderId="21" xfId="1" applyFont="1" applyFill="1" applyBorder="1" applyAlignment="1">
      <alignment horizontal="right" vertical="center"/>
    </xf>
    <xf numFmtId="4" fontId="21" fillId="6" borderId="21" xfId="1" applyNumberFormat="1" applyFont="1" applyFill="1" applyBorder="1" applyAlignment="1">
      <alignment horizontal="center"/>
    </xf>
    <xf numFmtId="4" fontId="11" fillId="6" borderId="21" xfId="0" applyNumberFormat="1" applyFont="1" applyFill="1" applyBorder="1" applyAlignment="1">
      <alignment horizontal="center" vertical="center"/>
    </xf>
    <xf numFmtId="49" fontId="3" fillId="13" borderId="21" xfId="1" applyNumberFormat="1" applyFont="1" applyFill="1" applyBorder="1" applyAlignment="1">
      <alignment horizontal="center" vertical="center"/>
    </xf>
    <xf numFmtId="0" fontId="3" fillId="13" borderId="21" xfId="1" applyFont="1" applyFill="1" applyBorder="1" applyAlignment="1">
      <alignment vertical="center"/>
    </xf>
    <xf numFmtId="0" fontId="14" fillId="13" borderId="21" xfId="1" applyNumberFormat="1" applyFont="1" applyFill="1" applyBorder="1" applyAlignment="1">
      <alignment horizontal="center" vertical="center" wrapText="1"/>
    </xf>
    <xf numFmtId="0" fontId="14" fillId="13" borderId="21" xfId="1" applyFont="1" applyFill="1" applyBorder="1" applyAlignment="1">
      <alignment horizontal="center" vertical="center" wrapText="1"/>
    </xf>
    <xf numFmtId="0" fontId="3" fillId="13" borderId="21" xfId="1" applyFont="1" applyFill="1" applyBorder="1" applyAlignment="1">
      <alignment horizontal="center" vertical="center" wrapText="1"/>
    </xf>
    <xf numFmtId="0" fontId="3" fillId="13" borderId="21" xfId="1" applyFont="1" applyFill="1" applyBorder="1" applyAlignment="1">
      <alignment vertical="center" wrapText="1"/>
    </xf>
    <xf numFmtId="0" fontId="16" fillId="13" borderId="21" xfId="1" applyFont="1" applyFill="1" applyBorder="1" applyAlignment="1">
      <alignment horizontal="right" vertical="center" wrapText="1"/>
    </xf>
    <xf numFmtId="4" fontId="20" fillId="13" borderId="21" xfId="1" applyNumberFormat="1" applyFont="1" applyFill="1" applyBorder="1" applyAlignment="1">
      <alignment horizontal="center" vertical="center"/>
    </xf>
    <xf numFmtId="0" fontId="3" fillId="13" borderId="21" xfId="1" applyFont="1" applyFill="1" applyBorder="1" applyAlignment="1">
      <alignment horizontal="left" vertical="center" wrapText="1"/>
    </xf>
    <xf numFmtId="0" fontId="15" fillId="13" borderId="21" xfId="1" applyFont="1" applyFill="1" applyBorder="1" applyAlignment="1">
      <alignment horizontal="right" vertical="center"/>
    </xf>
    <xf numFmtId="4" fontId="21" fillId="13" borderId="21" xfId="1" applyNumberFormat="1" applyFont="1" applyFill="1" applyBorder="1" applyAlignment="1">
      <alignment horizontal="center"/>
    </xf>
    <xf numFmtId="4" fontId="11" fillId="13" borderId="21" xfId="0" applyNumberFormat="1" applyFont="1" applyFill="1" applyBorder="1" applyAlignment="1">
      <alignment horizontal="center" vertical="center"/>
    </xf>
    <xf numFmtId="49" fontId="3" fillId="15" borderId="21" xfId="1" applyNumberFormat="1" applyFont="1" applyFill="1" applyBorder="1" applyAlignment="1">
      <alignment horizontal="center" vertical="center"/>
    </xf>
    <xf numFmtId="0" fontId="3" fillId="15" borderId="21" xfId="1" applyFont="1" applyFill="1" applyBorder="1" applyAlignment="1">
      <alignment vertical="center"/>
    </xf>
    <xf numFmtId="0" fontId="14" fillId="15" borderId="21" xfId="1" applyNumberFormat="1" applyFont="1" applyFill="1" applyBorder="1" applyAlignment="1">
      <alignment horizontal="center" vertical="center" wrapText="1"/>
    </xf>
    <xf numFmtId="0" fontId="3" fillId="15" borderId="21" xfId="1" applyFont="1" applyFill="1" applyBorder="1" applyAlignment="1">
      <alignment horizontal="center" vertical="center" wrapText="1"/>
    </xf>
    <xf numFmtId="0" fontId="16" fillId="15" borderId="21" xfId="1" applyFont="1" applyFill="1" applyBorder="1" applyAlignment="1">
      <alignment horizontal="right" vertical="center" wrapText="1"/>
    </xf>
    <xf numFmtId="4" fontId="20" fillId="15" borderId="21" xfId="1" applyNumberFormat="1" applyFont="1" applyFill="1" applyBorder="1" applyAlignment="1">
      <alignment horizontal="center" vertical="center"/>
    </xf>
    <xf numFmtId="0" fontId="3" fillId="15" borderId="21" xfId="1" applyFont="1" applyFill="1" applyBorder="1" applyAlignment="1">
      <alignment horizontal="left" vertical="center" wrapText="1"/>
    </xf>
    <xf numFmtId="0" fontId="15" fillId="15" borderId="21" xfId="1" applyFont="1" applyFill="1" applyBorder="1" applyAlignment="1">
      <alignment horizontal="right" vertical="center"/>
    </xf>
    <xf numFmtId="4" fontId="21" fillId="15" borderId="21" xfId="1" applyNumberFormat="1" applyFont="1" applyFill="1" applyBorder="1" applyAlignment="1">
      <alignment horizontal="center"/>
    </xf>
    <xf numFmtId="4" fontId="11" fillId="15" borderId="21" xfId="0" applyNumberFormat="1" applyFont="1" applyFill="1" applyBorder="1" applyAlignment="1">
      <alignment horizontal="center" vertical="center"/>
    </xf>
    <xf numFmtId="49" fontId="3" fillId="14" borderId="21" xfId="1" applyNumberFormat="1" applyFont="1" applyFill="1" applyBorder="1" applyAlignment="1">
      <alignment horizontal="center" vertical="center"/>
    </xf>
    <xf numFmtId="0" fontId="3" fillId="14" borderId="21" xfId="1" applyFont="1" applyFill="1" applyBorder="1" applyAlignment="1">
      <alignment vertical="center"/>
    </xf>
    <xf numFmtId="0" fontId="14" fillId="14" borderId="21" xfId="1" applyNumberFormat="1" applyFont="1" applyFill="1" applyBorder="1" applyAlignment="1">
      <alignment horizontal="center" vertical="center" wrapText="1"/>
    </xf>
    <xf numFmtId="0" fontId="3" fillId="14" borderId="21" xfId="1" applyFont="1" applyFill="1" applyBorder="1" applyAlignment="1">
      <alignment horizontal="center" vertical="center" wrapText="1"/>
    </xf>
    <xf numFmtId="0" fontId="3" fillId="14" borderId="21" xfId="1" applyFont="1" applyFill="1" applyBorder="1" applyAlignment="1">
      <alignment vertical="center" wrapText="1"/>
    </xf>
    <xf numFmtId="0" fontId="16" fillId="14" borderId="21" xfId="1" applyFont="1" applyFill="1" applyBorder="1" applyAlignment="1">
      <alignment horizontal="right" vertical="center" wrapText="1"/>
    </xf>
    <xf numFmtId="4" fontId="20" fillId="14" borderId="21" xfId="1" applyNumberFormat="1" applyFont="1" applyFill="1" applyBorder="1" applyAlignment="1">
      <alignment horizontal="center" vertical="center"/>
    </xf>
    <xf numFmtId="0" fontId="3" fillId="14" borderId="21" xfId="1" applyFont="1" applyFill="1" applyBorder="1" applyAlignment="1">
      <alignment horizontal="left" vertical="center" wrapText="1"/>
    </xf>
    <xf numFmtId="0" fontId="15" fillId="14" borderId="21" xfId="1" applyFont="1" applyFill="1" applyBorder="1" applyAlignment="1">
      <alignment horizontal="right" vertical="center"/>
    </xf>
    <xf numFmtId="4" fontId="21" fillId="14" borderId="21" xfId="1" applyNumberFormat="1" applyFont="1" applyFill="1" applyBorder="1" applyAlignment="1">
      <alignment horizontal="center"/>
    </xf>
    <xf numFmtId="10" fontId="3" fillId="0" borderId="21" xfId="3" applyNumberFormat="1" applyFont="1" applyFill="1" applyBorder="1" applyAlignment="1">
      <alignment horizontal="center" vertical="center"/>
    </xf>
    <xf numFmtId="4" fontId="11" fillId="14" borderId="21" xfId="0" applyNumberFormat="1" applyFont="1" applyFill="1" applyBorder="1" applyAlignment="1">
      <alignment horizontal="center" vertical="center"/>
    </xf>
    <xf numFmtId="0" fontId="0" fillId="11" borderId="21" xfId="0" applyFill="1" applyBorder="1" applyAlignment="1">
      <alignment horizontal="center" vertical="center"/>
    </xf>
    <xf numFmtId="0" fontId="0" fillId="12" borderId="21" xfId="0" applyFill="1" applyBorder="1" applyAlignment="1">
      <alignment horizontal="center" vertical="center"/>
    </xf>
    <xf numFmtId="0" fontId="0" fillId="15" borderId="21" xfId="0" applyFill="1" applyBorder="1" applyAlignment="1">
      <alignment horizontal="center" vertical="center"/>
    </xf>
    <xf numFmtId="0" fontId="0" fillId="14" borderId="21" xfId="0" applyFill="1" applyBorder="1" applyAlignment="1">
      <alignment horizontal="center" vertical="center"/>
    </xf>
    <xf numFmtId="49" fontId="3" fillId="9" borderId="21" xfId="1" applyNumberFormat="1" applyFont="1" applyFill="1" applyBorder="1" applyAlignment="1">
      <alignment horizontal="center" vertical="center"/>
    </xf>
    <xf numFmtId="0" fontId="0" fillId="4" borderId="4"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6" xfId="0" applyFont="1" applyFill="1" applyBorder="1" applyAlignment="1">
      <alignment horizontal="left" vertical="top" wrapText="1"/>
    </xf>
    <xf numFmtId="0" fontId="11" fillId="6" borderId="1" xfId="0" applyFont="1" applyFill="1" applyBorder="1" applyAlignment="1">
      <alignment horizontal="center" vertical="center"/>
    </xf>
    <xf numFmtId="0" fontId="36" fillId="4" borderId="0" xfId="0" applyFont="1" applyFill="1" applyBorder="1" applyAlignment="1">
      <alignment horizontal="left" vertical="top" wrapText="1"/>
    </xf>
    <xf numFmtId="0" fontId="38" fillId="0" borderId="0" xfId="0" applyFont="1" applyBorder="1" applyAlignment="1">
      <alignment horizontal="left" vertical="top" wrapText="1"/>
    </xf>
    <xf numFmtId="0" fontId="0" fillId="6" borderId="21" xfId="0" applyFill="1" applyBorder="1" applyAlignment="1">
      <alignment horizontal="center" vertical="center"/>
    </xf>
    <xf numFmtId="0" fontId="27" fillId="12" borderId="21" xfId="0" applyFont="1" applyFill="1" applyBorder="1" applyAlignment="1">
      <alignment horizontal="left" vertical="center" wrapText="1"/>
    </xf>
    <xf numFmtId="0" fontId="27" fillId="12" borderId="21" xfId="0" applyFont="1" applyFill="1" applyBorder="1" applyAlignment="1">
      <alignment horizontal="left" vertical="center"/>
    </xf>
    <xf numFmtId="0" fontId="27" fillId="6" borderId="21" xfId="0" applyFont="1" applyFill="1" applyBorder="1" applyAlignment="1">
      <alignment horizontal="left" vertical="center" wrapText="1"/>
    </xf>
    <xf numFmtId="0" fontId="27" fillId="6" borderId="21" xfId="0" applyFont="1" applyFill="1" applyBorder="1" applyAlignment="1">
      <alignment horizontal="left" vertical="center"/>
    </xf>
    <xf numFmtId="0" fontId="27" fillId="13" borderId="21" xfId="0" applyFont="1" applyFill="1" applyBorder="1" applyAlignment="1">
      <alignment horizontal="left" vertical="center" wrapText="1"/>
    </xf>
    <xf numFmtId="0" fontId="27" fillId="13" borderId="21" xfId="0" applyFont="1" applyFill="1" applyBorder="1" applyAlignment="1">
      <alignment horizontal="left" vertical="center"/>
    </xf>
    <xf numFmtId="10" fontId="6" fillId="0" borderId="21" xfId="1" applyNumberFormat="1" applyFont="1" applyFill="1" applyBorder="1" applyAlignment="1">
      <alignment horizontal="center" vertical="center"/>
    </xf>
    <xf numFmtId="10" fontId="6" fillId="0" borderId="21" xfId="3" applyNumberFormat="1" applyFont="1" applyFill="1" applyBorder="1" applyAlignment="1">
      <alignment horizontal="center" vertical="center"/>
    </xf>
    <xf numFmtId="49" fontId="3" fillId="0" borderId="21" xfId="1" applyNumberFormat="1" applyFont="1" applyFill="1" applyBorder="1" applyAlignment="1">
      <alignment horizontal="center" vertical="center" wrapText="1"/>
    </xf>
    <xf numFmtId="0" fontId="7" fillId="0" borderId="21" xfId="1" applyNumberFormat="1" applyFont="1" applyFill="1" applyBorder="1" applyAlignment="1">
      <alignment horizontal="center" vertical="center" wrapText="1"/>
    </xf>
    <xf numFmtId="0" fontId="3" fillId="0" borderId="21" xfId="1" applyNumberFormat="1" applyFont="1" applyFill="1" applyBorder="1" applyAlignment="1">
      <alignment horizontal="center" vertical="center" wrapText="1"/>
    </xf>
    <xf numFmtId="49" fontId="3" fillId="0" borderId="21" xfId="1" applyNumberFormat="1" applyFont="1" applyFill="1" applyBorder="1" applyAlignment="1">
      <alignment horizontal="center" vertical="center"/>
    </xf>
    <xf numFmtId="0" fontId="27" fillId="15" borderId="21" xfId="0" applyFont="1" applyFill="1" applyBorder="1" applyAlignment="1">
      <alignment horizontal="left" vertical="center" wrapText="1"/>
    </xf>
    <xf numFmtId="0" fontId="27" fillId="15" borderId="21" xfId="0" applyFont="1" applyFill="1" applyBorder="1" applyAlignment="1">
      <alignment horizontal="left" vertical="center"/>
    </xf>
    <xf numFmtId="0" fontId="27" fillId="14" borderId="21" xfId="0" applyFont="1" applyFill="1" applyBorder="1" applyAlignment="1">
      <alignment horizontal="left" vertical="center" wrapText="1"/>
    </xf>
    <xf numFmtId="0" fontId="27" fillId="14" borderId="21" xfId="0" applyFont="1" applyFill="1" applyBorder="1" applyAlignment="1">
      <alignment horizontal="left" vertical="center"/>
    </xf>
    <xf numFmtId="0" fontId="7" fillId="14" borderId="21" xfId="1" applyNumberFormat="1" applyFont="1" applyFill="1" applyBorder="1" applyAlignment="1">
      <alignment horizontal="center" vertical="center" wrapText="1"/>
    </xf>
    <xf numFmtId="0" fontId="7" fillId="15" borderId="21" xfId="1" applyNumberFormat="1" applyFont="1" applyFill="1" applyBorder="1" applyAlignment="1">
      <alignment horizontal="center" vertical="center" wrapText="1"/>
    </xf>
    <xf numFmtId="0" fontId="7" fillId="6" borderId="21" xfId="1" applyNumberFormat="1" applyFont="1" applyFill="1" applyBorder="1" applyAlignment="1">
      <alignment horizontal="center" vertical="center" wrapText="1"/>
    </xf>
    <xf numFmtId="0" fontId="0" fillId="8" borderId="21" xfId="0" applyFill="1" applyBorder="1" applyAlignment="1">
      <alignment horizontal="center" vertical="center"/>
    </xf>
    <xf numFmtId="10" fontId="6" fillId="0" borderId="21" xfId="1" applyNumberFormat="1" applyFont="1" applyFill="1" applyBorder="1" applyAlignment="1">
      <alignment horizontal="center" vertical="center" wrapText="1"/>
    </xf>
    <xf numFmtId="0" fontId="27" fillId="10" borderId="21" xfId="0" applyFont="1" applyFill="1" applyBorder="1" applyAlignment="1">
      <alignment horizontal="left" vertical="center"/>
    </xf>
    <xf numFmtId="0" fontId="7" fillId="8" borderId="21" xfId="1" applyNumberFormat="1" applyFont="1" applyFill="1" applyBorder="1" applyAlignment="1">
      <alignment horizontal="center" vertical="center" wrapText="1"/>
    </xf>
    <xf numFmtId="0" fontId="0" fillId="0" borderId="21" xfId="0" applyBorder="1" applyAlignment="1">
      <alignment horizontal="center" vertical="center" wrapText="1"/>
    </xf>
    <xf numFmtId="0" fontId="7" fillId="3" borderId="21" xfId="1" applyNumberFormat="1" applyFont="1" applyFill="1" applyBorder="1" applyAlignment="1">
      <alignment horizontal="center" vertical="center" wrapText="1"/>
    </xf>
    <xf numFmtId="10" fontId="7" fillId="0" borderId="21" xfId="1" applyNumberFormat="1" applyFont="1" applyFill="1" applyBorder="1" applyAlignment="1">
      <alignment horizontal="center" vertical="center" wrapText="1"/>
    </xf>
    <xf numFmtId="49" fontId="3" fillId="9" borderId="21" xfId="1" applyNumberFormat="1" applyFont="1" applyFill="1" applyBorder="1" applyAlignment="1">
      <alignment horizontal="center" vertical="center"/>
    </xf>
    <xf numFmtId="0" fontId="0" fillId="9" borderId="21" xfId="0" applyFill="1" applyBorder="1" applyAlignment="1">
      <alignment horizontal="center" vertical="center"/>
    </xf>
    <xf numFmtId="0" fontId="7" fillId="10" borderId="21" xfId="1" applyNumberFormat="1" applyFont="1" applyFill="1" applyBorder="1" applyAlignment="1">
      <alignment horizontal="center" vertical="center" wrapText="1"/>
    </xf>
    <xf numFmtId="10" fontId="3" fillId="0" borderId="21" xfId="1" applyNumberFormat="1" applyFont="1" applyFill="1" applyBorder="1" applyAlignment="1">
      <alignment horizontal="center" vertical="top"/>
    </xf>
    <xf numFmtId="49" fontId="3" fillId="0" borderId="21" xfId="1" applyNumberFormat="1" applyFont="1" applyFill="1" applyBorder="1" applyAlignment="1">
      <alignment horizontal="center" vertical="top"/>
    </xf>
    <xf numFmtId="0" fontId="3" fillId="0" borderId="21" xfId="1" applyNumberFormat="1" applyFont="1" applyFill="1" applyBorder="1" applyAlignment="1">
      <alignment horizontal="center" vertical="top" wrapText="1"/>
    </xf>
    <xf numFmtId="0" fontId="7" fillId="11" borderId="21" xfId="1" applyNumberFormat="1" applyFont="1" applyFill="1" applyBorder="1" applyAlignment="1">
      <alignment horizontal="center" vertical="center" wrapText="1"/>
    </xf>
    <xf numFmtId="0" fontId="15" fillId="12" borderId="21" xfId="0" applyFont="1" applyFill="1" applyBorder="1" applyAlignment="1">
      <alignment vertical="center" wrapText="1"/>
    </xf>
    <xf numFmtId="0" fontId="15" fillId="15" borderId="21" xfId="0" applyFont="1" applyFill="1" applyBorder="1" applyAlignment="1">
      <alignment vertical="center"/>
    </xf>
    <xf numFmtId="0" fontId="15" fillId="13" borderId="21" xfId="0" applyFont="1" applyFill="1" applyBorder="1" applyAlignment="1">
      <alignment vertical="center"/>
    </xf>
    <xf numFmtId="0" fontId="7" fillId="12" borderId="21" xfId="1" applyNumberFormat="1" applyFont="1" applyFill="1" applyBorder="1" applyAlignment="1">
      <alignment horizontal="center" vertical="center" wrapText="1"/>
    </xf>
    <xf numFmtId="0" fontId="7" fillId="13" borderId="21" xfId="1" applyNumberFormat="1" applyFont="1" applyFill="1" applyBorder="1" applyAlignment="1">
      <alignment horizontal="center" vertical="center" wrapText="1"/>
    </xf>
    <xf numFmtId="0" fontId="7" fillId="3" borderId="21" xfId="1" applyNumberFormat="1" applyFont="1" applyFill="1" applyBorder="1" applyAlignment="1">
      <alignment horizontal="left" vertical="center" wrapText="1"/>
    </xf>
    <xf numFmtId="10" fontId="3" fillId="0" borderId="21" xfId="1" applyNumberFormat="1" applyFont="1" applyFill="1" applyBorder="1" applyAlignment="1">
      <alignment horizontal="center" vertical="center"/>
    </xf>
    <xf numFmtId="10" fontId="3" fillId="0" borderId="21" xfId="1" applyNumberFormat="1" applyFont="1" applyFill="1" applyBorder="1" applyAlignment="1">
      <alignment horizontal="center" vertical="center" wrapText="1"/>
    </xf>
    <xf numFmtId="0" fontId="17" fillId="5" borderId="1" xfId="1" applyFont="1" applyFill="1" applyBorder="1" applyAlignment="1">
      <alignment horizontal="center" vertical="center" wrapText="1"/>
    </xf>
    <xf numFmtId="0" fontId="17" fillId="5" borderId="1" xfId="1" applyFont="1" applyFill="1" applyBorder="1" applyAlignment="1">
      <alignment horizontal="center" vertical="center"/>
    </xf>
    <xf numFmtId="0" fontId="16" fillId="2" borderId="1" xfId="1" applyFont="1" applyFill="1" applyBorder="1" applyAlignment="1">
      <alignment horizontal="center" vertical="center" wrapText="1"/>
    </xf>
    <xf numFmtId="0" fontId="19" fillId="0" borderId="2" xfId="0" applyFont="1" applyBorder="1" applyAlignment="1">
      <alignment vertical="center"/>
    </xf>
    <xf numFmtId="0" fontId="16" fillId="2" borderId="2"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1" xfId="1" applyFont="1" applyFill="1" applyBorder="1" applyAlignment="1">
      <alignment horizontal="center" vertical="center"/>
    </xf>
    <xf numFmtId="0" fontId="16" fillId="2" borderId="2" xfId="1" applyNumberFormat="1" applyFont="1" applyFill="1" applyBorder="1" applyAlignment="1">
      <alignment horizontal="center" vertical="center" wrapText="1"/>
    </xf>
    <xf numFmtId="0" fontId="16" fillId="2" borderId="3" xfId="1" applyNumberFormat="1" applyFont="1" applyFill="1" applyBorder="1" applyAlignment="1">
      <alignment horizontal="center" vertical="center" wrapText="1"/>
    </xf>
    <xf numFmtId="0" fontId="15" fillId="3" borderId="21" xfId="0" applyFont="1" applyFill="1" applyBorder="1" applyAlignment="1">
      <alignment vertical="center" wrapText="1"/>
    </xf>
    <xf numFmtId="0" fontId="11" fillId="3" borderId="21" xfId="0" applyFont="1" applyFill="1" applyBorder="1" applyAlignment="1">
      <alignment vertical="center" wrapText="1"/>
    </xf>
    <xf numFmtId="0" fontId="7" fillId="0" borderId="21" xfId="1" applyNumberFormat="1" applyFont="1" applyFill="1" applyBorder="1" applyAlignment="1">
      <alignment horizontal="center" vertical="top" wrapText="1"/>
    </xf>
    <xf numFmtId="10" fontId="3" fillId="0" borderId="21" xfId="3" applyNumberFormat="1" applyFont="1" applyFill="1" applyBorder="1" applyAlignment="1">
      <alignment horizontal="center" vertical="center"/>
    </xf>
    <xf numFmtId="0" fontId="0" fillId="3" borderId="21" xfId="0" applyFill="1" applyBorder="1" applyAlignment="1">
      <alignment horizontal="center" vertical="center"/>
    </xf>
    <xf numFmtId="0" fontId="37" fillId="4" borderId="4" xfId="0" applyFont="1" applyFill="1" applyBorder="1" applyAlignment="1">
      <alignment horizontal="center" vertical="center" wrapText="1"/>
    </xf>
    <xf numFmtId="0" fontId="37" fillId="4" borderId="5"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15" fillId="10" borderId="21" xfId="0" applyFont="1" applyFill="1" applyBorder="1" applyAlignment="1">
      <alignment vertical="center"/>
    </xf>
    <xf numFmtId="0" fontId="11" fillId="10" borderId="21" xfId="0" applyFont="1" applyFill="1" applyBorder="1" applyAlignment="1">
      <alignment vertical="center"/>
    </xf>
    <xf numFmtId="0" fontId="15" fillId="9" borderId="21" xfId="0" applyFont="1" applyFill="1" applyBorder="1" applyAlignment="1">
      <alignment vertical="center"/>
    </xf>
    <xf numFmtId="0" fontId="11" fillId="9" borderId="21" xfId="0" applyFont="1" applyFill="1" applyBorder="1" applyAlignment="1">
      <alignment vertical="center"/>
    </xf>
    <xf numFmtId="0" fontId="27" fillId="9" borderId="21" xfId="0" applyFont="1" applyFill="1" applyBorder="1" applyAlignment="1">
      <alignment horizontal="left" vertical="center"/>
    </xf>
    <xf numFmtId="0" fontId="7" fillId="9" borderId="21" xfId="1" applyNumberFormat="1" applyFont="1" applyFill="1" applyBorder="1" applyAlignment="1">
      <alignment horizontal="center" vertical="center" wrapText="1"/>
    </xf>
    <xf numFmtId="0" fontId="7" fillId="22" borderId="21" xfId="1" applyNumberFormat="1" applyFont="1" applyFill="1" applyBorder="1" applyAlignment="1">
      <alignment horizontal="center" vertical="center" wrapText="1"/>
    </xf>
    <xf numFmtId="0" fontId="7" fillId="0" borderId="21" xfId="1" applyFont="1" applyBorder="1" applyAlignment="1">
      <alignment horizontal="center" vertical="center" wrapText="1"/>
    </xf>
    <xf numFmtId="49" fontId="3" fillId="0" borderId="21" xfId="1" applyNumberFormat="1" applyFont="1" applyBorder="1" applyAlignment="1">
      <alignment horizontal="center" vertical="center"/>
    </xf>
    <xf numFmtId="10" fontId="6" fillId="0" borderId="21" xfId="3" applyNumberFormat="1" applyFont="1" applyBorder="1" applyAlignment="1">
      <alignment horizontal="center" vertical="center"/>
    </xf>
    <xf numFmtId="0" fontId="3" fillId="0" borderId="21" xfId="1" applyFont="1" applyBorder="1" applyAlignment="1">
      <alignment horizontal="center" vertical="center" wrapText="1"/>
    </xf>
    <xf numFmtId="49" fontId="3" fillId="22" borderId="22" xfId="1" applyNumberFormat="1" applyFont="1" applyFill="1" applyBorder="1" applyAlignment="1">
      <alignment horizontal="center" vertical="center"/>
    </xf>
    <xf numFmtId="49" fontId="3" fillId="22" borderId="24" xfId="1" applyNumberFormat="1" applyFont="1" applyFill="1" applyBorder="1" applyAlignment="1">
      <alignment horizontal="center" vertical="center"/>
    </xf>
    <xf numFmtId="49" fontId="3" fillId="22" borderId="23" xfId="1" applyNumberFormat="1" applyFont="1" applyFill="1" applyBorder="1" applyAlignment="1">
      <alignment horizontal="center" vertical="center"/>
    </xf>
    <xf numFmtId="0" fontId="27" fillId="3" borderId="21" xfId="0" applyFont="1" applyFill="1" applyBorder="1" applyAlignment="1">
      <alignment horizontal="left" vertical="center"/>
    </xf>
    <xf numFmtId="0" fontId="38" fillId="3" borderId="21" xfId="0" applyFont="1" applyFill="1" applyBorder="1" applyAlignment="1">
      <alignment horizontal="left" vertical="center"/>
    </xf>
    <xf numFmtId="0" fontId="0" fillId="10" borderId="22" xfId="0" applyFill="1" applyBorder="1" applyAlignment="1">
      <alignment horizontal="center" vertical="center"/>
    </xf>
    <xf numFmtId="0" fontId="0" fillId="10" borderId="24" xfId="0" applyFill="1" applyBorder="1" applyAlignment="1">
      <alignment horizontal="center" vertical="center"/>
    </xf>
    <xf numFmtId="0" fontId="0" fillId="10" borderId="23" xfId="0" applyFill="1" applyBorder="1" applyAlignment="1">
      <alignment horizontal="center" vertical="center"/>
    </xf>
    <xf numFmtId="0" fontId="7" fillId="22" borderId="21" xfId="1" applyFont="1" applyFill="1" applyBorder="1" applyAlignment="1">
      <alignment horizontal="center" vertical="center" wrapText="1"/>
    </xf>
    <xf numFmtId="0" fontId="27" fillId="22" borderId="21" xfId="0" applyFont="1" applyFill="1" applyBorder="1" applyAlignment="1">
      <alignment horizontal="left" vertical="center"/>
    </xf>
    <xf numFmtId="0" fontId="0" fillId="13" borderId="22" xfId="0" applyFill="1" applyBorder="1" applyAlignment="1">
      <alignment horizontal="center" vertical="center"/>
    </xf>
    <xf numFmtId="0" fontId="0" fillId="13" borderId="24" xfId="0" applyFill="1" applyBorder="1" applyAlignment="1">
      <alignment horizontal="center" vertical="center"/>
    </xf>
    <xf numFmtId="0" fontId="0" fillId="13" borderId="23" xfId="0" applyFill="1" applyBorder="1" applyAlignment="1">
      <alignment horizontal="center" vertical="center"/>
    </xf>
    <xf numFmtId="0" fontId="27" fillId="22" borderId="21" xfId="0" applyFont="1" applyFill="1" applyBorder="1" applyAlignment="1">
      <alignment horizontal="left" vertical="center" wrapText="1"/>
    </xf>
    <xf numFmtId="0" fontId="15" fillId="14" borderId="21" xfId="0" applyFont="1" applyFill="1" applyBorder="1" applyAlignment="1">
      <alignment vertical="center"/>
    </xf>
    <xf numFmtId="0" fontId="15" fillId="11" borderId="21" xfId="0" applyFont="1" applyFill="1" applyBorder="1" applyAlignment="1">
      <alignment vertical="center" wrapText="1"/>
    </xf>
    <xf numFmtId="0" fontId="15" fillId="6" borderId="21" xfId="0" applyFont="1" applyFill="1" applyBorder="1" applyAlignment="1">
      <alignment vertical="center" wrapText="1"/>
    </xf>
    <xf numFmtId="0" fontId="15" fillId="8" borderId="21" xfId="0" applyFont="1" applyFill="1" applyBorder="1" applyAlignment="1">
      <alignment vertical="center"/>
    </xf>
    <xf numFmtId="0" fontId="11" fillId="8" borderId="21" xfId="0" applyFont="1" applyFill="1" applyBorder="1" applyAlignment="1">
      <alignment vertical="center"/>
    </xf>
    <xf numFmtId="0" fontId="27" fillId="8" borderId="21" xfId="0" applyFont="1" applyFill="1" applyBorder="1" applyAlignment="1">
      <alignment horizontal="left" vertical="center"/>
    </xf>
    <xf numFmtId="0" fontId="27" fillId="11" borderId="21" xfId="0" applyFont="1" applyFill="1" applyBorder="1" applyAlignment="1">
      <alignment horizontal="left" vertical="center" wrapText="1"/>
    </xf>
    <xf numFmtId="0" fontId="27" fillId="11" borderId="21" xfId="0" applyFont="1" applyFill="1" applyBorder="1" applyAlignment="1">
      <alignment horizontal="left" vertical="center"/>
    </xf>
    <xf numFmtId="0" fontId="17" fillId="5" borderId="4" xfId="1"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cellXfs>
  <cellStyles count="5">
    <cellStyle name="Comma" xfId="4" builtinId="3"/>
    <cellStyle name="Hyperlink" xfId="2" builtinId="8"/>
    <cellStyle name="Normaallaad 4" xfId="1" xr:uid="{00000000-0005-0000-0000-000001000000}"/>
    <cellStyle name="Normal" xfId="0" builtinId="0"/>
    <cellStyle name="Percent" xfId="3" builtinId="5"/>
  </cellStyles>
  <dxfs count="0"/>
  <tableStyles count="0" defaultTableStyle="TableStyleMedium2" defaultPivotStyle="PivotStyleLight16"/>
  <colors>
    <mruColors>
      <color rgb="FFF8CCFF"/>
      <color rgb="FFCCFFFF"/>
      <color rgb="FFFFFFCC"/>
      <color rgb="FFFF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eas.ee/wp-content/uploads/2015/12/VKE_definitsiooni_selgitus_-_EK_mrus_651-2014_alusel_-_2015.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08896-257B-4A7D-A2E5-8C3E5E97197E}">
  <dimension ref="A1:K21"/>
  <sheetViews>
    <sheetView zoomScaleNormal="100" workbookViewId="0">
      <selection activeCell="B7" sqref="B7"/>
    </sheetView>
  </sheetViews>
  <sheetFormatPr defaultRowHeight="14.5" x14ac:dyDescent="0.35"/>
  <cols>
    <col min="1" max="1" width="17.1796875" customWidth="1"/>
    <col min="2" max="2" width="41" customWidth="1"/>
    <col min="3" max="3" width="29.81640625" style="2" customWidth="1"/>
    <col min="4" max="4" width="39.54296875" customWidth="1"/>
    <col min="10" max="11" width="0" hidden="1" customWidth="1"/>
  </cols>
  <sheetData>
    <row r="1" spans="1:11" ht="19.5" x14ac:dyDescent="0.45">
      <c r="A1" s="29"/>
    </row>
    <row r="2" spans="1:11" x14ac:dyDescent="0.35">
      <c r="A2" s="5" t="s">
        <v>0</v>
      </c>
    </row>
    <row r="3" spans="1:11" x14ac:dyDescent="0.35">
      <c r="A3" s="6" t="s">
        <v>1</v>
      </c>
    </row>
    <row r="4" spans="1:11" ht="15" thickBot="1" x14ac:dyDescent="0.4"/>
    <row r="5" spans="1:11" ht="15" thickBot="1" x14ac:dyDescent="0.4">
      <c r="A5" s="15"/>
      <c r="B5" s="13" t="s">
        <v>2</v>
      </c>
      <c r="C5" s="30" t="s">
        <v>3</v>
      </c>
      <c r="D5" s="14" t="s">
        <v>4</v>
      </c>
    </row>
    <row r="6" spans="1:11" ht="29" x14ac:dyDescent="0.35">
      <c r="A6" s="46" t="s">
        <v>5</v>
      </c>
      <c r="B6" s="7" t="s">
        <v>6</v>
      </c>
      <c r="C6" s="31" t="s">
        <v>7</v>
      </c>
      <c r="D6" s="8" t="s">
        <v>7</v>
      </c>
    </row>
    <row r="7" spans="1:11" ht="43.5" x14ac:dyDescent="0.35">
      <c r="A7" s="46" t="s">
        <v>8</v>
      </c>
      <c r="B7" s="9" t="s">
        <v>9</v>
      </c>
      <c r="C7" s="32" t="s">
        <v>10</v>
      </c>
      <c r="D7" s="10" t="s">
        <v>11</v>
      </c>
    </row>
    <row r="8" spans="1:11" ht="29.5" thickBot="1" x14ac:dyDescent="0.4">
      <c r="A8" s="47" t="s">
        <v>12</v>
      </c>
      <c r="B8" s="11" t="s">
        <v>13</v>
      </c>
      <c r="C8" s="33" t="s">
        <v>14</v>
      </c>
      <c r="D8" s="12" t="s">
        <v>15</v>
      </c>
    </row>
    <row r="10" spans="1:11" ht="43.75" customHeight="1" x14ac:dyDescent="0.35">
      <c r="A10" s="224" t="s">
        <v>16</v>
      </c>
      <c r="B10" s="225"/>
      <c r="C10" s="225"/>
      <c r="D10" s="226"/>
    </row>
    <row r="11" spans="1:11" x14ac:dyDescent="0.35">
      <c r="A11" s="36"/>
      <c r="B11" s="36"/>
      <c r="C11" s="36"/>
      <c r="D11" s="36"/>
      <c r="E11" s="44"/>
    </row>
    <row r="12" spans="1:11" ht="29.25" customHeight="1" x14ac:dyDescent="0.35">
      <c r="A12" s="228" t="s">
        <v>17</v>
      </c>
      <c r="B12" s="228"/>
      <c r="C12" s="228"/>
      <c r="D12" s="228"/>
      <c r="E12" s="44"/>
    </row>
    <row r="13" spans="1:11" x14ac:dyDescent="0.35">
      <c r="A13" s="229" t="s">
        <v>18</v>
      </c>
      <c r="B13" s="229"/>
      <c r="C13" s="229"/>
      <c r="D13" s="229"/>
      <c r="E13" s="44"/>
    </row>
    <row r="15" spans="1:11" x14ac:dyDescent="0.35">
      <c r="A15" s="227" t="s">
        <v>19</v>
      </c>
      <c r="B15" s="227"/>
      <c r="C15" s="39" t="s">
        <v>20</v>
      </c>
    </row>
    <row r="16" spans="1:11" x14ac:dyDescent="0.35">
      <c r="A16" s="37" t="s">
        <v>21</v>
      </c>
      <c r="B16" s="16"/>
      <c r="C16" s="34" t="s">
        <v>28</v>
      </c>
      <c r="D16" s="38"/>
      <c r="F16" s="24"/>
      <c r="J16" t="s">
        <v>23</v>
      </c>
      <c r="K16" s="23">
        <v>0.45</v>
      </c>
    </row>
    <row r="17" spans="1:11" x14ac:dyDescent="0.35">
      <c r="A17" s="37" t="s">
        <v>24</v>
      </c>
      <c r="B17" s="16"/>
      <c r="C17" s="34" t="s">
        <v>28</v>
      </c>
      <c r="J17" t="s">
        <v>26</v>
      </c>
      <c r="K17" s="23">
        <v>0.35</v>
      </c>
    </row>
    <row r="18" spans="1:11" x14ac:dyDescent="0.35">
      <c r="A18" s="37" t="s">
        <v>27</v>
      </c>
      <c r="B18" s="16"/>
      <c r="C18" s="34" t="s">
        <v>28</v>
      </c>
      <c r="J18" t="s">
        <v>29</v>
      </c>
      <c r="K18" s="23">
        <v>0.25</v>
      </c>
    </row>
    <row r="19" spans="1:11" x14ac:dyDescent="0.35">
      <c r="A19" s="37" t="s">
        <v>30</v>
      </c>
      <c r="B19" s="16"/>
      <c r="C19" s="34" t="s">
        <v>28</v>
      </c>
    </row>
    <row r="20" spans="1:11" x14ac:dyDescent="0.35">
      <c r="A20" s="37" t="s">
        <v>31</v>
      </c>
      <c r="B20" s="16"/>
      <c r="C20" s="34" t="s">
        <v>28</v>
      </c>
    </row>
    <row r="21" spans="1:11" x14ac:dyDescent="0.35">
      <c r="A21" s="37" t="s">
        <v>32</v>
      </c>
      <c r="B21" s="16"/>
      <c r="C21" s="34" t="s">
        <v>28</v>
      </c>
    </row>
  </sheetData>
  <mergeCells count="4">
    <mergeCell ref="A10:D10"/>
    <mergeCell ref="A15:B15"/>
    <mergeCell ref="A12:D12"/>
    <mergeCell ref="A13:D13"/>
  </mergeCells>
  <dataValidations count="1">
    <dataValidation type="list" allowBlank="1" showInputMessage="1" showErrorMessage="1" sqref="C16:C21" xr:uid="{92422360-0002-4780-835F-8C7BB0ECF158}">
      <formula1>Vali_suurus</formula1>
    </dataValidation>
  </dataValidations>
  <hyperlinks>
    <hyperlink ref="A3" r:id="rId1" display="Ettevõtte suuruse määramise juhend" xr:uid="{64478133-379A-4806-853F-66DE4902BB74}"/>
  </hyperlinks>
  <pageMargins left="0.7" right="0.7" top="0.75" bottom="0.75" header="0.3" footer="0.3"/>
  <pageSetup paperSize="9" orientation="portrait" verticalDpi="0"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45"/>
  <sheetViews>
    <sheetView tabSelected="1" zoomScale="85" zoomScaleNormal="85" workbookViewId="0">
      <pane xSplit="5" ySplit="4" topLeftCell="F277" activePane="bottomRight" state="frozen"/>
      <selection pane="topRight" activeCell="E1" sqref="E1"/>
      <selection pane="bottomLeft" activeCell="A5" sqref="A5"/>
      <selection pane="bottomRight" activeCell="A301" sqref="A301:G301"/>
    </sheetView>
  </sheetViews>
  <sheetFormatPr defaultRowHeight="14.5" outlineLevelRow="1" x14ac:dyDescent="0.35"/>
  <cols>
    <col min="1" max="1" width="7" customWidth="1"/>
    <col min="2" max="2" width="28.453125" style="2" hidden="1" customWidth="1"/>
    <col min="3" max="3" width="24.453125" style="27" customWidth="1"/>
    <col min="4" max="4" width="23.453125" style="3" customWidth="1"/>
    <col min="5" max="5" width="18.1796875" style="3" customWidth="1"/>
    <col min="6" max="6" width="50.81640625" style="1" customWidth="1"/>
    <col min="7" max="7" width="45.1796875" customWidth="1"/>
    <col min="8" max="8" width="15.54296875" customWidth="1"/>
    <col min="14" max="14" width="5.1796875" customWidth="1"/>
    <col min="15" max="15" width="9.1796875" customWidth="1"/>
    <col min="16" max="16" width="14.81640625" customWidth="1"/>
    <col min="18" max="18" width="8.54296875" hidden="1" customWidth="1"/>
  </cols>
  <sheetData>
    <row r="1" spans="1:16" ht="49.4" customHeight="1" x14ac:dyDescent="0.35">
      <c r="A1" s="272" t="s">
        <v>216</v>
      </c>
      <c r="B1" s="273"/>
      <c r="C1" s="273"/>
      <c r="D1" s="273"/>
      <c r="E1" s="273"/>
      <c r="F1" s="273"/>
      <c r="G1" s="273"/>
      <c r="H1" s="273"/>
      <c r="I1" s="286" t="s">
        <v>33</v>
      </c>
      <c r="J1" s="287"/>
      <c r="K1" s="287"/>
      <c r="L1" s="287"/>
      <c r="M1" s="287"/>
      <c r="N1" s="287"/>
      <c r="O1" s="287"/>
      <c r="P1" s="288"/>
    </row>
    <row r="2" spans="1:16" x14ac:dyDescent="0.35">
      <c r="A2" s="274" t="s">
        <v>34</v>
      </c>
      <c r="B2" s="276" t="s">
        <v>35</v>
      </c>
      <c r="C2" s="279" t="s">
        <v>36</v>
      </c>
      <c r="D2" s="276" t="s">
        <v>37</v>
      </c>
      <c r="E2" s="276" t="s">
        <v>38</v>
      </c>
      <c r="F2" s="274" t="s">
        <v>39</v>
      </c>
      <c r="G2" s="276" t="s">
        <v>40</v>
      </c>
      <c r="H2" s="274" t="s">
        <v>41</v>
      </c>
    </row>
    <row r="3" spans="1:16" x14ac:dyDescent="0.35">
      <c r="A3" s="274"/>
      <c r="B3" s="277"/>
      <c r="C3" s="280"/>
      <c r="D3" s="277"/>
      <c r="E3" s="277"/>
      <c r="F3" s="278"/>
      <c r="G3" s="277"/>
      <c r="H3" s="274"/>
    </row>
    <row r="4" spans="1:16" x14ac:dyDescent="0.35">
      <c r="A4" s="275"/>
      <c r="B4" s="277"/>
      <c r="C4" s="280"/>
      <c r="D4" s="277"/>
      <c r="E4" s="277"/>
      <c r="F4" s="275"/>
      <c r="G4" s="277"/>
      <c r="H4" s="276"/>
    </row>
    <row r="5" spans="1:16" ht="36" customHeight="1" x14ac:dyDescent="0.35">
      <c r="A5" s="281" t="s">
        <v>42</v>
      </c>
      <c r="B5" s="282"/>
      <c r="C5" s="282"/>
      <c r="D5" s="282"/>
      <c r="E5" s="282"/>
      <c r="F5" s="282"/>
      <c r="G5" s="282"/>
      <c r="H5" s="282"/>
      <c r="I5" s="24"/>
    </row>
    <row r="6" spans="1:16" ht="31" x14ac:dyDescent="0.35">
      <c r="A6" s="88"/>
      <c r="B6" s="89"/>
      <c r="C6" s="90"/>
      <c r="D6" s="91"/>
      <c r="E6" s="92" t="s">
        <v>43</v>
      </c>
      <c r="F6" s="93" t="s">
        <v>44</v>
      </c>
      <c r="G6" s="94" t="s">
        <v>45</v>
      </c>
      <c r="H6" s="95">
        <f>SUM(H7+H49)</f>
        <v>0</v>
      </c>
      <c r="I6" s="24"/>
    </row>
    <row r="7" spans="1:16" ht="25.5" customHeight="1" x14ac:dyDescent="0.35">
      <c r="A7" s="88" t="s">
        <v>46</v>
      </c>
      <c r="B7" s="255" t="str">
        <f>CONCATENATE('Ettevõtte suurus (Company size)'!$A$16," ",'Ettevõtte suurus (Company size)'!$B$16)</f>
        <v xml:space="preserve">Taotleja/Applicant </v>
      </c>
      <c r="C7" s="255"/>
      <c r="D7" s="255"/>
      <c r="E7" s="255"/>
      <c r="F7" s="96" t="s">
        <v>47</v>
      </c>
      <c r="G7" s="97" t="s">
        <v>48</v>
      </c>
      <c r="H7" s="98">
        <f>SUM(H8:H13)</f>
        <v>0</v>
      </c>
      <c r="I7" s="24"/>
    </row>
    <row r="8" spans="1:16" ht="39.75" customHeight="1" outlineLevel="1" x14ac:dyDescent="0.35">
      <c r="A8" s="285"/>
      <c r="B8" s="82"/>
      <c r="C8" s="240" t="str">
        <f>'Ettevõtte suurus (Company size)'!$C$16</f>
        <v>Vali suurus</v>
      </c>
      <c r="D8" s="240" t="s">
        <v>49</v>
      </c>
      <c r="E8" s="256"/>
      <c r="F8" s="99" t="s">
        <v>50</v>
      </c>
      <c r="G8" s="100" t="s">
        <v>51</v>
      </c>
      <c r="H8" s="101">
        <v>0</v>
      </c>
      <c r="I8" s="24"/>
    </row>
    <row r="9" spans="1:16" ht="24.75" customHeight="1" outlineLevel="1" x14ac:dyDescent="0.35">
      <c r="A9" s="285"/>
      <c r="B9" s="82"/>
      <c r="C9" s="240"/>
      <c r="D9" s="240"/>
      <c r="E9" s="256"/>
      <c r="F9" s="99" t="s">
        <v>52</v>
      </c>
      <c r="G9" s="102"/>
      <c r="H9" s="101">
        <v>0</v>
      </c>
      <c r="I9" s="26"/>
    </row>
    <row r="10" spans="1:16" ht="24.75" customHeight="1" outlineLevel="1" x14ac:dyDescent="0.35">
      <c r="A10" s="285"/>
      <c r="B10" s="82"/>
      <c r="C10" s="240"/>
      <c r="D10" s="240"/>
      <c r="E10" s="256"/>
      <c r="F10" s="103" t="s">
        <v>53</v>
      </c>
      <c r="G10" s="102"/>
      <c r="H10" s="101">
        <v>0</v>
      </c>
      <c r="I10" s="24"/>
    </row>
    <row r="11" spans="1:16" ht="24.75" customHeight="1" outlineLevel="1" x14ac:dyDescent="0.35">
      <c r="A11" s="285"/>
      <c r="B11" s="82"/>
      <c r="C11" s="240"/>
      <c r="D11" s="240"/>
      <c r="E11" s="256"/>
      <c r="F11" s="103" t="s">
        <v>54</v>
      </c>
      <c r="G11" s="102"/>
      <c r="H11" s="101">
        <v>0</v>
      </c>
      <c r="I11" s="22"/>
    </row>
    <row r="12" spans="1:16" ht="15" customHeight="1" outlineLevel="1" x14ac:dyDescent="0.35">
      <c r="A12" s="285"/>
      <c r="B12" s="82"/>
      <c r="C12" s="240"/>
      <c r="D12" s="240"/>
      <c r="E12" s="256"/>
      <c r="F12" s="99" t="s">
        <v>55</v>
      </c>
      <c r="G12" s="100"/>
      <c r="H12" s="101">
        <v>0</v>
      </c>
    </row>
    <row r="13" spans="1:16" ht="15" customHeight="1" outlineLevel="1" x14ac:dyDescent="0.35">
      <c r="A13" s="285"/>
      <c r="B13" s="82"/>
      <c r="C13" s="240"/>
      <c r="D13" s="240"/>
      <c r="E13" s="256"/>
      <c r="F13" s="99" t="s">
        <v>56</v>
      </c>
      <c r="G13" s="100"/>
      <c r="H13" s="101">
        <v>0</v>
      </c>
    </row>
    <row r="14" spans="1:16" ht="26.15" customHeight="1" x14ac:dyDescent="0.35">
      <c r="A14" s="88" t="s">
        <v>57</v>
      </c>
      <c r="B14" s="255" t="str">
        <f>CONCATENATE('Ettevõtte suurus (Company size)'!$A$17," ",'Ettevõtte suurus (Company size)'!$B$17)</f>
        <v xml:space="preserve">Partner 1 </v>
      </c>
      <c r="C14" s="255"/>
      <c r="D14" s="255"/>
      <c r="E14" s="255"/>
      <c r="F14" s="96" t="s">
        <v>47</v>
      </c>
      <c r="G14" s="97" t="s">
        <v>58</v>
      </c>
      <c r="H14" s="98">
        <f>SUM(H15:H20)</f>
        <v>0</v>
      </c>
      <c r="I14" s="24"/>
    </row>
    <row r="15" spans="1:16" ht="39.75" hidden="1" customHeight="1" outlineLevel="1" x14ac:dyDescent="0.35">
      <c r="A15" s="285"/>
      <c r="B15" s="240"/>
      <c r="C15" s="241" t="str">
        <f>'Ettevõtte suurus (Company size)'!$C$17</f>
        <v>Vali suurus</v>
      </c>
      <c r="D15" s="242" t="s">
        <v>49</v>
      </c>
      <c r="E15" s="284"/>
      <c r="F15" s="99" t="s">
        <v>50</v>
      </c>
      <c r="G15" s="100" t="s">
        <v>51</v>
      </c>
      <c r="H15" s="101">
        <v>0</v>
      </c>
      <c r="I15" s="24"/>
    </row>
    <row r="16" spans="1:16" ht="24.75" hidden="1" customHeight="1" outlineLevel="1" x14ac:dyDescent="0.35">
      <c r="A16" s="285"/>
      <c r="B16" s="240"/>
      <c r="C16" s="241"/>
      <c r="D16" s="242"/>
      <c r="E16" s="284"/>
      <c r="F16" s="99" t="s">
        <v>52</v>
      </c>
      <c r="G16" s="102"/>
      <c r="H16" s="101">
        <v>0</v>
      </c>
    </row>
    <row r="17" spans="1:8" ht="24.75" hidden="1" customHeight="1" outlineLevel="1" x14ac:dyDescent="0.35">
      <c r="A17" s="285"/>
      <c r="B17" s="240"/>
      <c r="C17" s="241"/>
      <c r="D17" s="242"/>
      <c r="E17" s="284"/>
      <c r="F17" s="103" t="s">
        <v>53</v>
      </c>
      <c r="G17" s="102"/>
      <c r="H17" s="101">
        <v>0</v>
      </c>
    </row>
    <row r="18" spans="1:8" ht="24.75" hidden="1" customHeight="1" outlineLevel="1" x14ac:dyDescent="0.35">
      <c r="A18" s="285"/>
      <c r="B18" s="240"/>
      <c r="C18" s="241"/>
      <c r="D18" s="242"/>
      <c r="E18" s="284"/>
      <c r="F18" s="103" t="s">
        <v>54</v>
      </c>
      <c r="G18" s="102"/>
      <c r="H18" s="101">
        <v>0</v>
      </c>
    </row>
    <row r="19" spans="1:8" ht="15" hidden="1" customHeight="1" outlineLevel="1" x14ac:dyDescent="0.35">
      <c r="A19" s="285"/>
      <c r="B19" s="240"/>
      <c r="C19" s="241"/>
      <c r="D19" s="242"/>
      <c r="E19" s="284"/>
      <c r="F19" s="99" t="s">
        <v>55</v>
      </c>
      <c r="G19" s="102"/>
      <c r="H19" s="101">
        <v>0</v>
      </c>
    </row>
    <row r="20" spans="1:8" ht="15" hidden="1" customHeight="1" outlineLevel="1" x14ac:dyDescent="0.35">
      <c r="A20" s="285"/>
      <c r="B20" s="240"/>
      <c r="C20" s="241"/>
      <c r="D20" s="242"/>
      <c r="E20" s="284"/>
      <c r="F20" s="99" t="s">
        <v>56</v>
      </c>
      <c r="G20" s="102"/>
      <c r="H20" s="101">
        <v>0</v>
      </c>
    </row>
    <row r="21" spans="1:8" ht="26" collapsed="1" x14ac:dyDescent="0.35">
      <c r="A21" s="88" t="s">
        <v>59</v>
      </c>
      <c r="B21" s="255" t="str">
        <f>CONCATENATE('Ettevõtte suurus (Company size)'!$A$18," ",'Ettevõtte suurus (Company size)'!$B$18)</f>
        <v xml:space="preserve">Partner 2 </v>
      </c>
      <c r="C21" s="255"/>
      <c r="D21" s="255"/>
      <c r="E21" s="255"/>
      <c r="F21" s="96" t="s">
        <v>47</v>
      </c>
      <c r="G21" s="97" t="s">
        <v>60</v>
      </c>
      <c r="H21" s="98">
        <f>SUM(H22:H27)</f>
        <v>0</v>
      </c>
    </row>
    <row r="22" spans="1:8" ht="39.75" hidden="1" customHeight="1" outlineLevel="1" x14ac:dyDescent="0.35">
      <c r="A22" s="285"/>
      <c r="B22" s="104"/>
      <c r="C22" s="240" t="str">
        <f>'Ettevõtte suurus (Company size)'!$C$18</f>
        <v>Vali suurus</v>
      </c>
      <c r="D22" s="240" t="s">
        <v>49</v>
      </c>
      <c r="E22" s="284"/>
      <c r="F22" s="99" t="s">
        <v>50</v>
      </c>
      <c r="G22" s="100" t="s">
        <v>51</v>
      </c>
      <c r="H22" s="101">
        <v>0</v>
      </c>
    </row>
    <row r="23" spans="1:8" ht="24.75" hidden="1" customHeight="1" outlineLevel="1" x14ac:dyDescent="0.35">
      <c r="A23" s="285"/>
      <c r="B23" s="104"/>
      <c r="C23" s="240"/>
      <c r="D23" s="240"/>
      <c r="E23" s="284"/>
      <c r="F23" s="99" t="s">
        <v>52</v>
      </c>
      <c r="G23" s="102"/>
      <c r="H23" s="101">
        <v>0</v>
      </c>
    </row>
    <row r="24" spans="1:8" ht="24.75" hidden="1" customHeight="1" outlineLevel="1" x14ac:dyDescent="0.35">
      <c r="A24" s="285"/>
      <c r="B24" s="104"/>
      <c r="C24" s="240"/>
      <c r="D24" s="240"/>
      <c r="E24" s="284"/>
      <c r="F24" s="103" t="s">
        <v>53</v>
      </c>
      <c r="G24" s="102"/>
      <c r="H24" s="101">
        <v>0</v>
      </c>
    </row>
    <row r="25" spans="1:8" ht="24.75" hidden="1" customHeight="1" outlineLevel="1" x14ac:dyDescent="0.35">
      <c r="A25" s="285"/>
      <c r="B25" s="104"/>
      <c r="C25" s="240"/>
      <c r="D25" s="240"/>
      <c r="E25" s="284"/>
      <c r="F25" s="103" t="s">
        <v>54</v>
      </c>
      <c r="G25" s="102"/>
      <c r="H25" s="101">
        <v>0</v>
      </c>
    </row>
    <row r="26" spans="1:8" ht="15" hidden="1" customHeight="1" outlineLevel="1" x14ac:dyDescent="0.35">
      <c r="A26" s="285"/>
      <c r="B26" s="104"/>
      <c r="C26" s="240"/>
      <c r="D26" s="240"/>
      <c r="E26" s="284"/>
      <c r="F26" s="99" t="s">
        <v>55</v>
      </c>
      <c r="G26" s="102"/>
      <c r="H26" s="101">
        <v>0</v>
      </c>
    </row>
    <row r="27" spans="1:8" ht="15" hidden="1" customHeight="1" outlineLevel="1" x14ac:dyDescent="0.35">
      <c r="A27" s="285"/>
      <c r="B27" s="104"/>
      <c r="C27" s="240"/>
      <c r="D27" s="240"/>
      <c r="E27" s="284"/>
      <c r="F27" s="99" t="s">
        <v>56</v>
      </c>
      <c r="G27" s="102"/>
      <c r="H27" s="101">
        <v>0</v>
      </c>
    </row>
    <row r="28" spans="1:8" ht="26" collapsed="1" x14ac:dyDescent="0.35">
      <c r="A28" s="88" t="s">
        <v>61</v>
      </c>
      <c r="B28" s="255" t="str">
        <f>CONCATENATE('Ettevõtte suurus (Company size)'!$A$19," ",'Ettevõtte suurus (Company size)'!$B$19)</f>
        <v xml:space="preserve">Partner 3 </v>
      </c>
      <c r="C28" s="255"/>
      <c r="D28" s="255"/>
      <c r="E28" s="255"/>
      <c r="F28" s="96" t="s">
        <v>47</v>
      </c>
      <c r="G28" s="97" t="s">
        <v>62</v>
      </c>
      <c r="H28" s="98">
        <f>SUM(H29:H34)</f>
        <v>0</v>
      </c>
    </row>
    <row r="29" spans="1:8" ht="39.75" hidden="1" customHeight="1" outlineLevel="1" x14ac:dyDescent="0.35">
      <c r="A29" s="255"/>
      <c r="B29" s="240"/>
      <c r="C29" s="283" t="str">
        <f>'Ettevõtte suurus (Company size)'!$C$19</f>
        <v>Vali suurus</v>
      </c>
      <c r="D29" s="261" t="s">
        <v>49</v>
      </c>
      <c r="E29" s="260"/>
      <c r="F29" s="99" t="s">
        <v>50</v>
      </c>
      <c r="G29" s="100" t="s">
        <v>51</v>
      </c>
      <c r="H29" s="101">
        <v>0</v>
      </c>
    </row>
    <row r="30" spans="1:8" ht="24.75" hidden="1" customHeight="1" outlineLevel="1" x14ac:dyDescent="0.35">
      <c r="A30" s="255"/>
      <c r="B30" s="240"/>
      <c r="C30" s="283"/>
      <c r="D30" s="261"/>
      <c r="E30" s="260"/>
      <c r="F30" s="99" t="s">
        <v>52</v>
      </c>
      <c r="G30" s="102"/>
      <c r="H30" s="101">
        <v>0</v>
      </c>
    </row>
    <row r="31" spans="1:8" ht="24.75" hidden="1" customHeight="1" outlineLevel="1" x14ac:dyDescent="0.35">
      <c r="A31" s="255"/>
      <c r="B31" s="240"/>
      <c r="C31" s="283"/>
      <c r="D31" s="261"/>
      <c r="E31" s="260"/>
      <c r="F31" s="103" t="s">
        <v>53</v>
      </c>
      <c r="G31" s="102"/>
      <c r="H31" s="101">
        <v>0</v>
      </c>
    </row>
    <row r="32" spans="1:8" ht="24.75" hidden="1" customHeight="1" outlineLevel="1" x14ac:dyDescent="0.35">
      <c r="A32" s="255"/>
      <c r="B32" s="240"/>
      <c r="C32" s="283"/>
      <c r="D32" s="261"/>
      <c r="E32" s="260"/>
      <c r="F32" s="103" t="s">
        <v>54</v>
      </c>
      <c r="G32" s="102"/>
      <c r="H32" s="101">
        <v>0</v>
      </c>
    </row>
    <row r="33" spans="1:9" ht="15" hidden="1" customHeight="1" outlineLevel="1" x14ac:dyDescent="0.35">
      <c r="A33" s="255"/>
      <c r="B33" s="240"/>
      <c r="C33" s="283"/>
      <c r="D33" s="261"/>
      <c r="E33" s="260"/>
      <c r="F33" s="99" t="s">
        <v>55</v>
      </c>
      <c r="G33" s="102"/>
      <c r="H33" s="101">
        <v>0</v>
      </c>
    </row>
    <row r="34" spans="1:9" ht="15" hidden="1" customHeight="1" outlineLevel="1" x14ac:dyDescent="0.35">
      <c r="A34" s="255"/>
      <c r="B34" s="240"/>
      <c r="C34" s="283"/>
      <c r="D34" s="261"/>
      <c r="E34" s="260"/>
      <c r="F34" s="99" t="s">
        <v>56</v>
      </c>
      <c r="G34" s="102"/>
      <c r="H34" s="101">
        <v>0</v>
      </c>
    </row>
    <row r="35" spans="1:9" ht="26.15" customHeight="1" collapsed="1" x14ac:dyDescent="0.35">
      <c r="A35" s="88" t="s">
        <v>63</v>
      </c>
      <c r="B35" s="255" t="str">
        <f>CONCATENATE('Ettevõtte suurus (Company size)'!$A$20," ",'Ettevõtte suurus (Company size)'!$B$20)</f>
        <v xml:space="preserve">Partner 4 </v>
      </c>
      <c r="C35" s="255"/>
      <c r="D35" s="255"/>
      <c r="E35" s="255"/>
      <c r="F35" s="96" t="s">
        <v>47</v>
      </c>
      <c r="G35" s="97" t="s">
        <v>64</v>
      </c>
      <c r="H35" s="98">
        <f>SUM(H36:H41)</f>
        <v>0</v>
      </c>
      <c r="I35" s="24"/>
    </row>
    <row r="36" spans="1:9" ht="39.75" hidden="1" customHeight="1" outlineLevel="1" x14ac:dyDescent="0.35">
      <c r="A36" s="255"/>
      <c r="B36" s="104"/>
      <c r="C36" s="262" t="str">
        <f>'Ettevõtte suurus (Company size)'!$C$20</f>
        <v>Vali suurus</v>
      </c>
      <c r="D36" s="261" t="s">
        <v>49</v>
      </c>
      <c r="E36" s="260"/>
      <c r="F36" s="99" t="s">
        <v>50</v>
      </c>
      <c r="G36" s="100" t="s">
        <v>51</v>
      </c>
      <c r="H36" s="101">
        <v>0</v>
      </c>
    </row>
    <row r="37" spans="1:9" ht="24.75" hidden="1" customHeight="1" outlineLevel="1" x14ac:dyDescent="0.35">
      <c r="A37" s="255"/>
      <c r="B37" s="104"/>
      <c r="C37" s="262"/>
      <c r="D37" s="261"/>
      <c r="E37" s="260"/>
      <c r="F37" s="99" t="s">
        <v>52</v>
      </c>
      <c r="G37" s="102"/>
      <c r="H37" s="101">
        <v>0</v>
      </c>
    </row>
    <row r="38" spans="1:9" ht="24.75" hidden="1" customHeight="1" outlineLevel="1" x14ac:dyDescent="0.35">
      <c r="A38" s="255"/>
      <c r="B38" s="104"/>
      <c r="C38" s="262"/>
      <c r="D38" s="261"/>
      <c r="E38" s="260"/>
      <c r="F38" s="103" t="s">
        <v>53</v>
      </c>
      <c r="G38" s="102"/>
      <c r="H38" s="101">
        <v>0</v>
      </c>
    </row>
    <row r="39" spans="1:9" ht="24.75" hidden="1" customHeight="1" outlineLevel="1" x14ac:dyDescent="0.35">
      <c r="A39" s="255"/>
      <c r="B39" s="104"/>
      <c r="C39" s="262"/>
      <c r="D39" s="261"/>
      <c r="E39" s="260"/>
      <c r="F39" s="103" t="s">
        <v>54</v>
      </c>
      <c r="G39" s="102"/>
      <c r="H39" s="101">
        <v>0</v>
      </c>
    </row>
    <row r="40" spans="1:9" ht="15" hidden="1" customHeight="1" outlineLevel="1" x14ac:dyDescent="0.35">
      <c r="A40" s="255"/>
      <c r="B40" s="104"/>
      <c r="C40" s="262"/>
      <c r="D40" s="261"/>
      <c r="E40" s="260"/>
      <c r="F40" s="99" t="s">
        <v>55</v>
      </c>
      <c r="G40" s="102"/>
      <c r="H40" s="101">
        <v>0</v>
      </c>
    </row>
    <row r="41" spans="1:9" ht="15" hidden="1" customHeight="1" outlineLevel="1" x14ac:dyDescent="0.35">
      <c r="A41" s="255"/>
      <c r="B41" s="104"/>
      <c r="C41" s="262"/>
      <c r="D41" s="261"/>
      <c r="E41" s="260"/>
      <c r="F41" s="99" t="s">
        <v>56</v>
      </c>
      <c r="G41" s="102"/>
      <c r="H41" s="101">
        <v>0</v>
      </c>
    </row>
    <row r="42" spans="1:9" ht="26" collapsed="1" x14ac:dyDescent="0.35">
      <c r="A42" s="88" t="s">
        <v>65</v>
      </c>
      <c r="B42" s="255" t="str">
        <f>CONCATENATE('Ettevõtte suurus (Company size)'!$A$21," ",'Ettevõtte suurus (Company size)'!$B$21)</f>
        <v xml:space="preserve">Partner 5 </v>
      </c>
      <c r="C42" s="255"/>
      <c r="D42" s="255"/>
      <c r="E42" s="255"/>
      <c r="F42" s="96" t="s">
        <v>47</v>
      </c>
      <c r="G42" s="97" t="s">
        <v>66</v>
      </c>
      <c r="H42" s="98">
        <f>SUM(H43:H48)</f>
        <v>0</v>
      </c>
      <c r="I42" s="24"/>
    </row>
    <row r="43" spans="1:9" ht="39.75" hidden="1" customHeight="1" outlineLevel="1" x14ac:dyDescent="0.35">
      <c r="A43" s="255"/>
      <c r="B43" s="269"/>
      <c r="C43" s="262" t="str">
        <f>'Ettevõtte suurus (Company size)'!$C$21</f>
        <v>Vali suurus</v>
      </c>
      <c r="D43" s="261" t="s">
        <v>49</v>
      </c>
      <c r="E43" s="260"/>
      <c r="F43" s="99" t="s">
        <v>50</v>
      </c>
      <c r="G43" s="100" t="s">
        <v>51</v>
      </c>
      <c r="H43" s="101">
        <v>0</v>
      </c>
    </row>
    <row r="44" spans="1:9" ht="24.75" hidden="1" customHeight="1" outlineLevel="1" x14ac:dyDescent="0.35">
      <c r="A44" s="255"/>
      <c r="B44" s="269"/>
      <c r="C44" s="262"/>
      <c r="D44" s="261"/>
      <c r="E44" s="260"/>
      <c r="F44" s="99" t="s">
        <v>52</v>
      </c>
      <c r="G44" s="100"/>
      <c r="H44" s="101">
        <v>0</v>
      </c>
    </row>
    <row r="45" spans="1:9" ht="24.75" hidden="1" customHeight="1" outlineLevel="1" x14ac:dyDescent="0.35">
      <c r="A45" s="255"/>
      <c r="B45" s="269"/>
      <c r="C45" s="262"/>
      <c r="D45" s="261"/>
      <c r="E45" s="260"/>
      <c r="F45" s="103" t="s">
        <v>53</v>
      </c>
      <c r="G45" s="100"/>
      <c r="H45" s="101">
        <v>0</v>
      </c>
    </row>
    <row r="46" spans="1:9" ht="24.75" hidden="1" customHeight="1" outlineLevel="1" x14ac:dyDescent="0.35">
      <c r="A46" s="255"/>
      <c r="B46" s="269"/>
      <c r="C46" s="262"/>
      <c r="D46" s="261"/>
      <c r="E46" s="260"/>
      <c r="F46" s="103" t="s">
        <v>54</v>
      </c>
      <c r="G46" s="100"/>
      <c r="H46" s="101">
        <v>0</v>
      </c>
    </row>
    <row r="47" spans="1:9" ht="15" hidden="1" customHeight="1" outlineLevel="1" x14ac:dyDescent="0.35">
      <c r="A47" s="255"/>
      <c r="B47" s="269"/>
      <c r="C47" s="262"/>
      <c r="D47" s="261"/>
      <c r="E47" s="260"/>
      <c r="F47" s="99" t="s">
        <v>55</v>
      </c>
      <c r="G47" s="100"/>
      <c r="H47" s="101">
        <v>0</v>
      </c>
    </row>
    <row r="48" spans="1:9" ht="15" hidden="1" customHeight="1" outlineLevel="1" x14ac:dyDescent="0.35">
      <c r="A48" s="255"/>
      <c r="B48" s="269"/>
      <c r="C48" s="262"/>
      <c r="D48" s="261"/>
      <c r="E48" s="260"/>
      <c r="F48" s="99" t="s">
        <v>56</v>
      </c>
      <c r="G48" s="100"/>
      <c r="H48" s="101">
        <v>0</v>
      </c>
    </row>
    <row r="49" spans="1:9" collapsed="1" x14ac:dyDescent="0.35">
      <c r="A49" s="303" t="s">
        <v>67</v>
      </c>
      <c r="B49" s="304"/>
      <c r="C49" s="304"/>
      <c r="D49" s="304"/>
      <c r="E49" s="304"/>
      <c r="F49" s="304"/>
      <c r="G49" s="304"/>
      <c r="H49" s="105">
        <f>H14+H21+H28+H35+H42</f>
        <v>0</v>
      </c>
    </row>
    <row r="50" spans="1:9" hidden="1" x14ac:dyDescent="0.35">
      <c r="A50" s="106"/>
      <c r="B50" s="107"/>
      <c r="C50" s="108"/>
      <c r="D50" s="109"/>
      <c r="E50" s="109"/>
      <c r="F50" s="99"/>
      <c r="G50" s="110"/>
      <c r="H50" s="101"/>
      <c r="I50" s="22" t="s">
        <v>68</v>
      </c>
    </row>
    <row r="51" spans="1:9" s="4" customFormat="1" ht="15" customHeight="1" x14ac:dyDescent="0.35">
      <c r="A51" s="291" t="s">
        <v>69</v>
      </c>
      <c r="B51" s="292"/>
      <c r="C51" s="292"/>
      <c r="D51" s="292"/>
      <c r="E51" s="292"/>
      <c r="F51" s="292"/>
      <c r="G51" s="292"/>
      <c r="H51" s="292"/>
    </row>
    <row r="52" spans="1:9" ht="46.5" x14ac:dyDescent="0.35">
      <c r="A52" s="111"/>
      <c r="B52" s="111"/>
      <c r="C52" s="111"/>
      <c r="D52" s="111"/>
      <c r="E52" s="112" t="s">
        <v>43</v>
      </c>
      <c r="F52" s="113" t="s">
        <v>44</v>
      </c>
      <c r="G52" s="114" t="s">
        <v>70</v>
      </c>
      <c r="H52" s="115">
        <f>SUM(H53+H95)</f>
        <v>0</v>
      </c>
    </row>
    <row r="53" spans="1:9" ht="26" x14ac:dyDescent="0.35">
      <c r="A53" s="223" t="s">
        <v>71</v>
      </c>
      <c r="B53" s="294" t="str">
        <f>CONCATENATE('Ettevõtte suurus (Company size)'!$A$16," ",'Ettevõtte suurus (Company size)'!$B$16)</f>
        <v xml:space="preserve">Taotleja/Applicant </v>
      </c>
      <c r="C53" s="294"/>
      <c r="D53" s="294"/>
      <c r="E53" s="294"/>
      <c r="F53" s="116" t="s">
        <v>47</v>
      </c>
      <c r="G53" s="117" t="s">
        <v>72</v>
      </c>
      <c r="H53" s="118">
        <f>SUM(H54:H59)</f>
        <v>0</v>
      </c>
    </row>
    <row r="54" spans="1:9" ht="39.75" customHeight="1" outlineLevel="1" x14ac:dyDescent="0.35">
      <c r="A54" s="257"/>
      <c r="B54" s="82"/>
      <c r="C54" s="240" t="str">
        <f>'Ettevõtte suurus (Company size)'!$C$16</f>
        <v>Vali suurus</v>
      </c>
      <c r="D54" s="239" t="s">
        <v>73</v>
      </c>
      <c r="E54" s="270"/>
      <c r="F54" s="99" t="s">
        <v>50</v>
      </c>
      <c r="G54" s="100" t="s">
        <v>51</v>
      </c>
      <c r="H54" s="101">
        <v>0</v>
      </c>
    </row>
    <row r="55" spans="1:9" ht="24.75" customHeight="1" outlineLevel="1" x14ac:dyDescent="0.35">
      <c r="A55" s="258"/>
      <c r="B55" s="82"/>
      <c r="C55" s="240"/>
      <c r="D55" s="239"/>
      <c r="E55" s="270"/>
      <c r="F55" s="99" t="s">
        <v>52</v>
      </c>
      <c r="G55" s="100"/>
      <c r="H55" s="101">
        <v>0</v>
      </c>
    </row>
    <row r="56" spans="1:9" ht="24.75" customHeight="1" outlineLevel="1" x14ac:dyDescent="0.35">
      <c r="A56" s="258"/>
      <c r="B56" s="82"/>
      <c r="C56" s="240"/>
      <c r="D56" s="239"/>
      <c r="E56" s="270"/>
      <c r="F56" s="103" t="s">
        <v>53</v>
      </c>
      <c r="G56" s="100"/>
      <c r="H56" s="101">
        <v>0</v>
      </c>
    </row>
    <row r="57" spans="1:9" ht="24.75" customHeight="1" outlineLevel="1" x14ac:dyDescent="0.35">
      <c r="A57" s="258"/>
      <c r="B57" s="82"/>
      <c r="C57" s="240"/>
      <c r="D57" s="239"/>
      <c r="E57" s="270"/>
      <c r="F57" s="103" t="s">
        <v>54</v>
      </c>
      <c r="G57" s="100"/>
      <c r="H57" s="101">
        <v>0</v>
      </c>
    </row>
    <row r="58" spans="1:9" ht="15" customHeight="1" outlineLevel="1" x14ac:dyDescent="0.35">
      <c r="A58" s="258"/>
      <c r="B58" s="82"/>
      <c r="C58" s="240"/>
      <c r="D58" s="239"/>
      <c r="E58" s="270"/>
      <c r="F58" s="99" t="s">
        <v>55</v>
      </c>
      <c r="G58" s="100"/>
      <c r="H58" s="101">
        <v>0</v>
      </c>
    </row>
    <row r="59" spans="1:9" ht="15" customHeight="1" outlineLevel="1" x14ac:dyDescent="0.35">
      <c r="A59" s="258"/>
      <c r="B59" s="82"/>
      <c r="C59" s="240"/>
      <c r="D59" s="239"/>
      <c r="E59" s="270"/>
      <c r="F59" s="99" t="s">
        <v>56</v>
      </c>
      <c r="G59" s="100"/>
      <c r="H59" s="101">
        <v>0</v>
      </c>
    </row>
    <row r="60" spans="1:9" ht="26" x14ac:dyDescent="0.35">
      <c r="A60" s="223" t="s">
        <v>74</v>
      </c>
      <c r="B60" s="294" t="str">
        <f>CONCATENATE('Ettevõtte suurus (Company size)'!$A$17," ",'Ettevõtte suurus (Company size)'!$B$17)</f>
        <v xml:space="preserve">Partner 1 </v>
      </c>
      <c r="C60" s="294"/>
      <c r="D60" s="294"/>
      <c r="E60" s="294"/>
      <c r="F60" s="116" t="s">
        <v>47</v>
      </c>
      <c r="G60" s="117" t="s">
        <v>75</v>
      </c>
      <c r="H60" s="118">
        <f>SUM(H61:H66)</f>
        <v>0</v>
      </c>
    </row>
    <row r="61" spans="1:9" ht="39.75" hidden="1" customHeight="1" outlineLevel="1" x14ac:dyDescent="0.35">
      <c r="A61" s="257"/>
      <c r="B61" s="82"/>
      <c r="C61" s="241" t="str">
        <f>'Ettevõtte suurus (Company size)'!$C$17</f>
        <v>Vali suurus</v>
      </c>
      <c r="D61" s="239" t="s">
        <v>73</v>
      </c>
      <c r="E61" s="271"/>
      <c r="F61" s="99" t="s">
        <v>50</v>
      </c>
      <c r="G61" s="100" t="s">
        <v>51</v>
      </c>
      <c r="H61" s="101">
        <v>0</v>
      </c>
    </row>
    <row r="62" spans="1:9" ht="24.75" hidden="1" customHeight="1" outlineLevel="1" x14ac:dyDescent="0.35">
      <c r="A62" s="258"/>
      <c r="B62" s="82"/>
      <c r="C62" s="241"/>
      <c r="D62" s="239"/>
      <c r="E62" s="271"/>
      <c r="F62" s="99" t="s">
        <v>52</v>
      </c>
      <c r="G62" s="100"/>
      <c r="H62" s="101">
        <v>0</v>
      </c>
    </row>
    <row r="63" spans="1:9" ht="24.75" hidden="1" customHeight="1" outlineLevel="1" x14ac:dyDescent="0.35">
      <c r="A63" s="258"/>
      <c r="B63" s="82"/>
      <c r="C63" s="241"/>
      <c r="D63" s="239"/>
      <c r="E63" s="271"/>
      <c r="F63" s="103" t="s">
        <v>53</v>
      </c>
      <c r="G63" s="100"/>
      <c r="H63" s="101">
        <v>0</v>
      </c>
    </row>
    <row r="64" spans="1:9" ht="24.75" hidden="1" customHeight="1" outlineLevel="1" x14ac:dyDescent="0.35">
      <c r="A64" s="258"/>
      <c r="B64" s="82"/>
      <c r="C64" s="241"/>
      <c r="D64" s="239"/>
      <c r="E64" s="271"/>
      <c r="F64" s="103" t="s">
        <v>54</v>
      </c>
      <c r="G64" s="100"/>
      <c r="H64" s="101">
        <v>0</v>
      </c>
    </row>
    <row r="65" spans="1:8" ht="15" hidden="1" customHeight="1" outlineLevel="1" x14ac:dyDescent="0.35">
      <c r="A65" s="258"/>
      <c r="B65" s="82"/>
      <c r="C65" s="241"/>
      <c r="D65" s="239"/>
      <c r="E65" s="271"/>
      <c r="F65" s="99" t="s">
        <v>55</v>
      </c>
      <c r="G65" s="100"/>
      <c r="H65" s="101">
        <v>0</v>
      </c>
    </row>
    <row r="66" spans="1:8" ht="15" hidden="1" customHeight="1" outlineLevel="1" x14ac:dyDescent="0.35">
      <c r="A66" s="258"/>
      <c r="B66" s="82"/>
      <c r="C66" s="241"/>
      <c r="D66" s="239"/>
      <c r="E66" s="271"/>
      <c r="F66" s="99" t="s">
        <v>56</v>
      </c>
      <c r="G66" s="100"/>
      <c r="H66" s="101">
        <v>0</v>
      </c>
    </row>
    <row r="67" spans="1:8" ht="26" collapsed="1" x14ac:dyDescent="0.35">
      <c r="A67" s="223" t="s">
        <v>76</v>
      </c>
      <c r="B67" s="294" t="str">
        <f>CONCATENATE('Ettevõtte suurus (Company size)'!$A$18," ",'Ettevõtte suurus (Company size)'!$B$18)</f>
        <v xml:space="preserve">Partner 2 </v>
      </c>
      <c r="C67" s="294"/>
      <c r="D67" s="294"/>
      <c r="E67" s="294"/>
      <c r="F67" s="116" t="s">
        <v>47</v>
      </c>
      <c r="G67" s="117" t="s">
        <v>77</v>
      </c>
      <c r="H67" s="118">
        <f>SUM(H68:H73)</f>
        <v>0</v>
      </c>
    </row>
    <row r="68" spans="1:8" ht="39.75" hidden="1" customHeight="1" outlineLevel="1" x14ac:dyDescent="0.35">
      <c r="A68" s="257"/>
      <c r="B68" s="82"/>
      <c r="C68" s="240" t="str">
        <f>'Ettevõtte suurus (Company size)'!$C$18</f>
        <v>Vali suurus</v>
      </c>
      <c r="D68" s="239" t="s">
        <v>73</v>
      </c>
      <c r="E68" s="270"/>
      <c r="F68" s="99" t="s">
        <v>50</v>
      </c>
      <c r="G68" s="100" t="s">
        <v>51</v>
      </c>
      <c r="H68" s="101">
        <v>0</v>
      </c>
    </row>
    <row r="69" spans="1:8" ht="24.75" hidden="1" customHeight="1" outlineLevel="1" x14ac:dyDescent="0.35">
      <c r="A69" s="258"/>
      <c r="B69" s="82"/>
      <c r="C69" s="240"/>
      <c r="D69" s="239"/>
      <c r="E69" s="270"/>
      <c r="F69" s="99" t="s">
        <v>52</v>
      </c>
      <c r="G69" s="100"/>
      <c r="H69" s="101">
        <v>0</v>
      </c>
    </row>
    <row r="70" spans="1:8" ht="24.75" hidden="1" customHeight="1" outlineLevel="1" x14ac:dyDescent="0.35">
      <c r="A70" s="258"/>
      <c r="B70" s="82"/>
      <c r="C70" s="240"/>
      <c r="D70" s="239"/>
      <c r="E70" s="270"/>
      <c r="F70" s="103" t="s">
        <v>53</v>
      </c>
      <c r="G70" s="100"/>
      <c r="H70" s="101">
        <v>0</v>
      </c>
    </row>
    <row r="71" spans="1:8" ht="24.75" hidden="1" customHeight="1" outlineLevel="1" x14ac:dyDescent="0.35">
      <c r="A71" s="258"/>
      <c r="B71" s="82"/>
      <c r="C71" s="240"/>
      <c r="D71" s="239"/>
      <c r="E71" s="270"/>
      <c r="F71" s="103" t="s">
        <v>54</v>
      </c>
      <c r="G71" s="100"/>
      <c r="H71" s="101">
        <v>0</v>
      </c>
    </row>
    <row r="72" spans="1:8" ht="15" hidden="1" customHeight="1" outlineLevel="1" x14ac:dyDescent="0.35">
      <c r="A72" s="258"/>
      <c r="B72" s="82"/>
      <c r="C72" s="240"/>
      <c r="D72" s="239"/>
      <c r="E72" s="270"/>
      <c r="F72" s="99" t="s">
        <v>55</v>
      </c>
      <c r="G72" s="100"/>
      <c r="H72" s="101">
        <v>0</v>
      </c>
    </row>
    <row r="73" spans="1:8" ht="15" hidden="1" customHeight="1" outlineLevel="1" x14ac:dyDescent="0.35">
      <c r="A73" s="258"/>
      <c r="B73" s="82"/>
      <c r="C73" s="240"/>
      <c r="D73" s="239"/>
      <c r="E73" s="270"/>
      <c r="F73" s="99" t="s">
        <v>56</v>
      </c>
      <c r="G73" s="100"/>
      <c r="H73" s="101">
        <v>0</v>
      </c>
    </row>
    <row r="74" spans="1:8" ht="26" collapsed="1" x14ac:dyDescent="0.35">
      <c r="A74" s="223" t="s">
        <v>78</v>
      </c>
      <c r="B74" s="294" t="str">
        <f>CONCATENATE('Ettevõtte suurus (Company size)'!$A$19," ",'Ettevõtte suurus (Company size)'!$B$19)</f>
        <v xml:space="preserve">Partner 3 </v>
      </c>
      <c r="C74" s="294"/>
      <c r="D74" s="294"/>
      <c r="E74" s="294"/>
      <c r="F74" s="116" t="s">
        <v>47</v>
      </c>
      <c r="G74" s="117" t="s">
        <v>79</v>
      </c>
      <c r="H74" s="118">
        <f>SUM(H75:H80)</f>
        <v>0</v>
      </c>
    </row>
    <row r="75" spans="1:8" ht="39.75" hidden="1" customHeight="1" outlineLevel="1" x14ac:dyDescent="0.35">
      <c r="A75" s="257"/>
      <c r="B75" s="82"/>
      <c r="C75" s="240" t="str">
        <f>'Ettevõtte suurus (Company size)'!$C$19</f>
        <v>Vali suurus</v>
      </c>
      <c r="D75" s="239" t="s">
        <v>73</v>
      </c>
      <c r="E75" s="270"/>
      <c r="F75" s="99" t="s">
        <v>50</v>
      </c>
      <c r="G75" s="100" t="s">
        <v>51</v>
      </c>
      <c r="H75" s="101">
        <v>0</v>
      </c>
    </row>
    <row r="76" spans="1:8" ht="24.75" hidden="1" customHeight="1" outlineLevel="1" x14ac:dyDescent="0.35">
      <c r="A76" s="258"/>
      <c r="B76" s="82"/>
      <c r="C76" s="240"/>
      <c r="D76" s="239"/>
      <c r="E76" s="270"/>
      <c r="F76" s="99" t="s">
        <v>52</v>
      </c>
      <c r="G76" s="100"/>
      <c r="H76" s="101">
        <v>0</v>
      </c>
    </row>
    <row r="77" spans="1:8" ht="24.75" hidden="1" customHeight="1" outlineLevel="1" x14ac:dyDescent="0.35">
      <c r="A77" s="258"/>
      <c r="B77" s="82"/>
      <c r="C77" s="240"/>
      <c r="D77" s="239"/>
      <c r="E77" s="270"/>
      <c r="F77" s="103" t="s">
        <v>53</v>
      </c>
      <c r="G77" s="100"/>
      <c r="H77" s="101">
        <v>0</v>
      </c>
    </row>
    <row r="78" spans="1:8" ht="24.75" hidden="1" customHeight="1" outlineLevel="1" x14ac:dyDescent="0.35">
      <c r="A78" s="258"/>
      <c r="B78" s="82"/>
      <c r="C78" s="240"/>
      <c r="D78" s="239"/>
      <c r="E78" s="270"/>
      <c r="F78" s="103" t="s">
        <v>54</v>
      </c>
      <c r="G78" s="100"/>
      <c r="H78" s="101">
        <v>0</v>
      </c>
    </row>
    <row r="79" spans="1:8" ht="15" hidden="1" customHeight="1" outlineLevel="1" x14ac:dyDescent="0.35">
      <c r="A79" s="258"/>
      <c r="B79" s="82"/>
      <c r="C79" s="240"/>
      <c r="D79" s="239"/>
      <c r="E79" s="270"/>
      <c r="F79" s="99" t="s">
        <v>55</v>
      </c>
      <c r="G79" s="100"/>
      <c r="H79" s="101">
        <v>0</v>
      </c>
    </row>
    <row r="80" spans="1:8" ht="15" hidden="1" customHeight="1" outlineLevel="1" x14ac:dyDescent="0.35">
      <c r="A80" s="258"/>
      <c r="B80" s="82"/>
      <c r="C80" s="240"/>
      <c r="D80" s="239"/>
      <c r="E80" s="270"/>
      <c r="F80" s="99" t="s">
        <v>56</v>
      </c>
      <c r="G80" s="100"/>
      <c r="H80" s="101">
        <v>0</v>
      </c>
    </row>
    <row r="81" spans="1:9" ht="26" collapsed="1" x14ac:dyDescent="0.35">
      <c r="A81" s="223" t="s">
        <v>80</v>
      </c>
      <c r="B81" s="294" t="str">
        <f>CONCATENATE('Ettevõtte suurus (Company size)'!$A$20," ",'Ettevõtte suurus (Company size)'!$B$20)</f>
        <v xml:space="preserve">Partner 4 </v>
      </c>
      <c r="C81" s="294"/>
      <c r="D81" s="294"/>
      <c r="E81" s="294"/>
      <c r="F81" s="116" t="s">
        <v>47</v>
      </c>
      <c r="G81" s="117" t="s">
        <v>81</v>
      </c>
      <c r="H81" s="118">
        <f>SUM(H82:H87)</f>
        <v>0</v>
      </c>
    </row>
    <row r="82" spans="1:9" ht="39.75" hidden="1" customHeight="1" outlineLevel="1" x14ac:dyDescent="0.35">
      <c r="A82" s="257"/>
      <c r="B82" s="82"/>
      <c r="C82" s="241" t="str">
        <f>'Ettevõtte suurus (Company size)'!$C$20</f>
        <v>Vali suurus</v>
      </c>
      <c r="D82" s="239" t="s">
        <v>73</v>
      </c>
      <c r="E82" s="270"/>
      <c r="F82" s="99" t="s">
        <v>50</v>
      </c>
      <c r="G82" s="100" t="s">
        <v>51</v>
      </c>
      <c r="H82" s="101">
        <v>0</v>
      </c>
    </row>
    <row r="83" spans="1:9" ht="24.75" hidden="1" customHeight="1" outlineLevel="1" x14ac:dyDescent="0.35">
      <c r="A83" s="258"/>
      <c r="B83" s="82"/>
      <c r="C83" s="241"/>
      <c r="D83" s="239"/>
      <c r="E83" s="270"/>
      <c r="F83" s="99" t="s">
        <v>52</v>
      </c>
      <c r="G83" s="100"/>
      <c r="H83" s="101">
        <v>0</v>
      </c>
    </row>
    <row r="84" spans="1:9" ht="24.75" hidden="1" customHeight="1" outlineLevel="1" x14ac:dyDescent="0.35">
      <c r="A84" s="258"/>
      <c r="B84" s="82"/>
      <c r="C84" s="241"/>
      <c r="D84" s="239"/>
      <c r="E84" s="270"/>
      <c r="F84" s="103" t="s">
        <v>53</v>
      </c>
      <c r="G84" s="100"/>
      <c r="H84" s="101">
        <v>0</v>
      </c>
    </row>
    <row r="85" spans="1:9" ht="24.75" hidden="1" customHeight="1" outlineLevel="1" x14ac:dyDescent="0.35">
      <c r="A85" s="258"/>
      <c r="B85" s="82"/>
      <c r="C85" s="241"/>
      <c r="D85" s="239"/>
      <c r="E85" s="270"/>
      <c r="F85" s="103" t="s">
        <v>54</v>
      </c>
      <c r="G85" s="100"/>
      <c r="H85" s="101">
        <v>0</v>
      </c>
    </row>
    <row r="86" spans="1:9" ht="15" hidden="1" customHeight="1" outlineLevel="1" x14ac:dyDescent="0.35">
      <c r="A86" s="258"/>
      <c r="B86" s="82"/>
      <c r="C86" s="241"/>
      <c r="D86" s="239"/>
      <c r="E86" s="270"/>
      <c r="F86" s="99" t="s">
        <v>55</v>
      </c>
      <c r="G86" s="100"/>
      <c r="H86" s="101">
        <v>0</v>
      </c>
    </row>
    <row r="87" spans="1:9" ht="15" hidden="1" customHeight="1" outlineLevel="1" x14ac:dyDescent="0.35">
      <c r="A87" s="258"/>
      <c r="B87" s="82"/>
      <c r="C87" s="241"/>
      <c r="D87" s="239"/>
      <c r="E87" s="270"/>
      <c r="F87" s="99" t="s">
        <v>56</v>
      </c>
      <c r="G87" s="100"/>
      <c r="H87" s="101">
        <v>0</v>
      </c>
    </row>
    <row r="88" spans="1:9" ht="26" collapsed="1" x14ac:dyDescent="0.35">
      <c r="A88" s="223" t="s">
        <v>82</v>
      </c>
      <c r="B88" s="294" t="str">
        <f>CONCATENATE('Ettevõtte suurus (Company size)'!$A$21," ",'Ettevõtte suurus (Company size)'!$B$21)</f>
        <v xml:space="preserve">Partner 5 </v>
      </c>
      <c r="C88" s="294"/>
      <c r="D88" s="294"/>
      <c r="E88" s="294"/>
      <c r="F88" s="116" t="s">
        <v>47</v>
      </c>
      <c r="G88" s="117" t="s">
        <v>83</v>
      </c>
      <c r="H88" s="118">
        <f>SUM(H89:H94)</f>
        <v>0</v>
      </c>
    </row>
    <row r="89" spans="1:9" ht="39.75" hidden="1" customHeight="1" outlineLevel="1" x14ac:dyDescent="0.35">
      <c r="A89" s="257"/>
      <c r="B89" s="82"/>
      <c r="C89" s="241" t="str">
        <f>'Ettevõtte suurus (Company size)'!$C$21</f>
        <v>Vali suurus</v>
      </c>
      <c r="D89" s="239" t="s">
        <v>73</v>
      </c>
      <c r="E89" s="270"/>
      <c r="F89" s="99" t="s">
        <v>50</v>
      </c>
      <c r="G89" s="100" t="s">
        <v>51</v>
      </c>
      <c r="H89" s="101">
        <v>0</v>
      </c>
    </row>
    <row r="90" spans="1:9" ht="24.75" hidden="1" customHeight="1" outlineLevel="1" x14ac:dyDescent="0.35">
      <c r="A90" s="258"/>
      <c r="B90" s="82"/>
      <c r="C90" s="241"/>
      <c r="D90" s="239"/>
      <c r="E90" s="270"/>
      <c r="F90" s="99" t="s">
        <v>52</v>
      </c>
      <c r="G90" s="100"/>
      <c r="H90" s="101">
        <v>0</v>
      </c>
    </row>
    <row r="91" spans="1:9" ht="24.75" hidden="1" customHeight="1" outlineLevel="1" x14ac:dyDescent="0.35">
      <c r="A91" s="258"/>
      <c r="B91" s="82"/>
      <c r="C91" s="241"/>
      <c r="D91" s="239"/>
      <c r="E91" s="270"/>
      <c r="F91" s="103" t="s">
        <v>53</v>
      </c>
      <c r="G91" s="100"/>
      <c r="H91" s="101">
        <v>0</v>
      </c>
    </row>
    <row r="92" spans="1:9" ht="24.75" hidden="1" customHeight="1" outlineLevel="1" x14ac:dyDescent="0.35">
      <c r="A92" s="258"/>
      <c r="B92" s="82"/>
      <c r="C92" s="241"/>
      <c r="D92" s="239"/>
      <c r="E92" s="270"/>
      <c r="F92" s="103" t="s">
        <v>54</v>
      </c>
      <c r="G92" s="100"/>
      <c r="H92" s="101">
        <v>0</v>
      </c>
    </row>
    <row r="93" spans="1:9" ht="15" hidden="1" customHeight="1" outlineLevel="1" x14ac:dyDescent="0.35">
      <c r="A93" s="258"/>
      <c r="B93" s="82"/>
      <c r="C93" s="241"/>
      <c r="D93" s="239"/>
      <c r="E93" s="270"/>
      <c r="F93" s="99" t="s">
        <v>55</v>
      </c>
      <c r="G93" s="100"/>
      <c r="H93" s="101">
        <v>0</v>
      </c>
    </row>
    <row r="94" spans="1:9" ht="15" hidden="1" customHeight="1" outlineLevel="1" x14ac:dyDescent="0.35">
      <c r="A94" s="258"/>
      <c r="B94" s="82"/>
      <c r="C94" s="241"/>
      <c r="D94" s="239"/>
      <c r="E94" s="270"/>
      <c r="F94" s="99" t="s">
        <v>56</v>
      </c>
      <c r="G94" s="100"/>
      <c r="H94" s="101">
        <v>0</v>
      </c>
    </row>
    <row r="95" spans="1:9" collapsed="1" x14ac:dyDescent="0.35">
      <c r="A95" s="293" t="s">
        <v>84</v>
      </c>
      <c r="B95" s="293"/>
      <c r="C95" s="293"/>
      <c r="D95" s="293"/>
      <c r="E95" s="293"/>
      <c r="F95" s="293"/>
      <c r="G95" s="293"/>
      <c r="H95" s="119">
        <f>H53+H60+H67+H74+H81+H88</f>
        <v>0</v>
      </c>
      <c r="I95" s="22"/>
    </row>
    <row r="96" spans="1:9" s="4" customFormat="1" x14ac:dyDescent="0.35">
      <c r="A96" s="289" t="s">
        <v>85</v>
      </c>
      <c r="B96" s="290"/>
      <c r="C96" s="290"/>
      <c r="D96" s="290"/>
      <c r="E96" s="290"/>
      <c r="F96" s="290"/>
      <c r="G96" s="290"/>
      <c r="H96" s="290"/>
    </row>
    <row r="97" spans="1:19" s="4" customFormat="1" ht="46.5" customHeight="1" x14ac:dyDescent="0.35">
      <c r="A97" s="120"/>
      <c r="B97" s="121"/>
      <c r="C97" s="122"/>
      <c r="D97" s="123"/>
      <c r="E97" s="124" t="s">
        <v>86</v>
      </c>
      <c r="F97" s="125" t="s">
        <v>87</v>
      </c>
      <c r="G97" s="126" t="s">
        <v>88</v>
      </c>
      <c r="H97" s="127">
        <f>SUM(H98+H140)</f>
        <v>0</v>
      </c>
      <c r="R97" s="4" t="s">
        <v>28</v>
      </c>
    </row>
    <row r="98" spans="1:19" ht="26.15" customHeight="1" x14ac:dyDescent="0.35">
      <c r="A98" s="120" t="s">
        <v>89</v>
      </c>
      <c r="B98" s="259" t="str">
        <f>CONCATENATE('Ettevõtte suurus (Company size)'!$A$16," ",'Ettevõtte suurus (Company size)'!$B$16)</f>
        <v xml:space="preserve">Taotleja/Applicant </v>
      </c>
      <c r="C98" s="259"/>
      <c r="D98" s="259"/>
      <c r="E98" s="259"/>
      <c r="F98" s="128" t="s">
        <v>47</v>
      </c>
      <c r="G98" s="129" t="s">
        <v>48</v>
      </c>
      <c r="H98" s="130">
        <f>SUM(H99:H104)</f>
        <v>0</v>
      </c>
      <c r="R98" t="s">
        <v>22</v>
      </c>
      <c r="S98" s="23"/>
    </row>
    <row r="99" spans="1:19" ht="39.75" customHeight="1" outlineLevel="1" x14ac:dyDescent="0.35">
      <c r="A99" s="305"/>
      <c r="B99" s="82"/>
      <c r="C99" s="240" t="str">
        <f>'Ettevõtte suurus (Company size)'!$C$16</f>
        <v>Vali suurus</v>
      </c>
      <c r="D99" s="242" t="s">
        <v>90</v>
      </c>
      <c r="E99" s="238"/>
      <c r="F99" s="99" t="s">
        <v>50</v>
      </c>
      <c r="G99" s="100" t="s">
        <v>51</v>
      </c>
      <c r="H99" s="101">
        <v>0</v>
      </c>
      <c r="R99" t="s">
        <v>91</v>
      </c>
      <c r="S99" s="23"/>
    </row>
    <row r="100" spans="1:19" ht="24.75" customHeight="1" outlineLevel="1" x14ac:dyDescent="0.35">
      <c r="A100" s="306"/>
      <c r="B100" s="82"/>
      <c r="C100" s="240"/>
      <c r="D100" s="242"/>
      <c r="E100" s="238"/>
      <c r="F100" s="99" t="s">
        <v>52</v>
      </c>
      <c r="G100" s="100"/>
      <c r="H100" s="101">
        <v>0</v>
      </c>
      <c r="R100" t="s">
        <v>25</v>
      </c>
      <c r="S100" s="23"/>
    </row>
    <row r="101" spans="1:19" ht="24.75" customHeight="1" outlineLevel="1" x14ac:dyDescent="0.35">
      <c r="A101" s="306"/>
      <c r="B101" s="82"/>
      <c r="C101" s="240"/>
      <c r="D101" s="242"/>
      <c r="E101" s="238"/>
      <c r="F101" s="103" t="s">
        <v>53</v>
      </c>
      <c r="G101" s="100"/>
      <c r="H101" s="101">
        <v>0</v>
      </c>
    </row>
    <row r="102" spans="1:19" ht="24.75" customHeight="1" outlineLevel="1" x14ac:dyDescent="0.35">
      <c r="A102" s="306"/>
      <c r="B102" s="82"/>
      <c r="C102" s="240"/>
      <c r="D102" s="242"/>
      <c r="E102" s="238"/>
      <c r="F102" s="103" t="s">
        <v>54</v>
      </c>
      <c r="G102" s="100"/>
      <c r="H102" s="101">
        <v>0</v>
      </c>
    </row>
    <row r="103" spans="1:19" s="4" customFormat="1" ht="15" customHeight="1" outlineLevel="1" x14ac:dyDescent="0.35">
      <c r="A103" s="306"/>
      <c r="B103" s="82"/>
      <c r="C103" s="240"/>
      <c r="D103" s="242"/>
      <c r="E103" s="238"/>
      <c r="F103" s="99" t="s">
        <v>55</v>
      </c>
      <c r="G103" s="100"/>
      <c r="H103" s="101">
        <v>0</v>
      </c>
    </row>
    <row r="104" spans="1:19" s="4" customFormat="1" ht="15" customHeight="1" outlineLevel="1" x14ac:dyDescent="0.35">
      <c r="A104" s="307"/>
      <c r="B104" s="82"/>
      <c r="C104" s="240"/>
      <c r="D104" s="242"/>
      <c r="E104" s="238"/>
      <c r="F104" s="99" t="s">
        <v>56</v>
      </c>
      <c r="G104" s="100"/>
      <c r="H104" s="101">
        <v>0</v>
      </c>
    </row>
    <row r="105" spans="1:19" ht="26" x14ac:dyDescent="0.35">
      <c r="A105" s="120" t="s">
        <v>92</v>
      </c>
      <c r="B105" s="259" t="str">
        <f>CONCATENATE('Ettevõtte suurus (Company size)'!$A$17," ",'Ettevõtte suurus (Company size)'!$B$17)</f>
        <v xml:space="preserve">Partner 1 </v>
      </c>
      <c r="C105" s="259"/>
      <c r="D105" s="259"/>
      <c r="E105" s="259"/>
      <c r="F105" s="128" t="s">
        <v>47</v>
      </c>
      <c r="G105" s="129" t="s">
        <v>58</v>
      </c>
      <c r="H105" s="130">
        <f>SUM(H106:H111)</f>
        <v>0</v>
      </c>
    </row>
    <row r="106" spans="1:19" ht="39.75" hidden="1" customHeight="1" outlineLevel="1" x14ac:dyDescent="0.35">
      <c r="A106" s="305"/>
      <c r="B106" s="82"/>
      <c r="C106" s="241" t="str">
        <f>'Ettevõtte suurus (Company size)'!$C$17</f>
        <v>Vali suurus</v>
      </c>
      <c r="D106" s="242" t="s">
        <v>90</v>
      </c>
      <c r="E106" s="238"/>
      <c r="F106" s="99" t="s">
        <v>50</v>
      </c>
      <c r="G106" s="100" t="s">
        <v>51</v>
      </c>
      <c r="H106" s="101">
        <v>0</v>
      </c>
    </row>
    <row r="107" spans="1:19" ht="24.75" hidden="1" customHeight="1" outlineLevel="1" x14ac:dyDescent="0.35">
      <c r="A107" s="306"/>
      <c r="B107" s="82"/>
      <c r="C107" s="241"/>
      <c r="D107" s="242"/>
      <c r="E107" s="238"/>
      <c r="F107" s="99" t="s">
        <v>52</v>
      </c>
      <c r="G107" s="100"/>
      <c r="H107" s="101">
        <v>0</v>
      </c>
      <c r="I107" s="22"/>
    </row>
    <row r="108" spans="1:19" ht="24.75" hidden="1" customHeight="1" outlineLevel="1" x14ac:dyDescent="0.35">
      <c r="A108" s="306"/>
      <c r="B108" s="82"/>
      <c r="C108" s="241"/>
      <c r="D108" s="242"/>
      <c r="E108" s="238"/>
      <c r="F108" s="103" t="s">
        <v>53</v>
      </c>
      <c r="G108" s="100"/>
      <c r="H108" s="101">
        <v>0</v>
      </c>
      <c r="I108" s="22"/>
    </row>
    <row r="109" spans="1:19" ht="24.75" hidden="1" customHeight="1" outlineLevel="1" x14ac:dyDescent="0.35">
      <c r="A109" s="306"/>
      <c r="B109" s="82"/>
      <c r="C109" s="241"/>
      <c r="D109" s="242"/>
      <c r="E109" s="238"/>
      <c r="F109" s="103" t="s">
        <v>54</v>
      </c>
      <c r="G109" s="100"/>
      <c r="H109" s="101">
        <v>0</v>
      </c>
    </row>
    <row r="110" spans="1:19" ht="15" hidden="1" customHeight="1" outlineLevel="1" x14ac:dyDescent="0.35">
      <c r="A110" s="306"/>
      <c r="B110" s="82"/>
      <c r="C110" s="241"/>
      <c r="D110" s="242"/>
      <c r="E110" s="238"/>
      <c r="F110" s="99" t="s">
        <v>55</v>
      </c>
      <c r="G110" s="100"/>
      <c r="H110" s="101">
        <v>0</v>
      </c>
    </row>
    <row r="111" spans="1:19" ht="15" hidden="1" customHeight="1" outlineLevel="1" x14ac:dyDescent="0.35">
      <c r="A111" s="307"/>
      <c r="B111" s="82"/>
      <c r="C111" s="241"/>
      <c r="D111" s="242"/>
      <c r="E111" s="238"/>
      <c r="F111" s="99" t="s">
        <v>56</v>
      </c>
      <c r="G111" s="100"/>
      <c r="H111" s="101">
        <v>0</v>
      </c>
    </row>
    <row r="112" spans="1:19" ht="26" collapsed="1" x14ac:dyDescent="0.35">
      <c r="A112" s="120" t="s">
        <v>93</v>
      </c>
      <c r="B112" s="259" t="str">
        <f>CONCATENATE('Ettevõtte suurus (Company size)'!$A$18," ",'Ettevõtte suurus (Company size)'!$B$18)</f>
        <v xml:space="preserve">Partner 2 </v>
      </c>
      <c r="C112" s="259"/>
      <c r="D112" s="259"/>
      <c r="E112" s="259"/>
      <c r="F112" s="128" t="s">
        <v>47</v>
      </c>
      <c r="G112" s="129" t="s">
        <v>60</v>
      </c>
      <c r="H112" s="130">
        <f>SUM(H113:H118)</f>
        <v>0</v>
      </c>
    </row>
    <row r="113" spans="1:9" ht="39.75" hidden="1" customHeight="1" outlineLevel="1" x14ac:dyDescent="0.35">
      <c r="A113" s="305"/>
      <c r="B113" s="82"/>
      <c r="C113" s="240" t="str">
        <f>'Ettevõtte suurus (Company size)'!$C$18</f>
        <v>Vali suurus</v>
      </c>
      <c r="D113" s="242" t="s">
        <v>90</v>
      </c>
      <c r="E113" s="238"/>
      <c r="F113" s="99" t="s">
        <v>50</v>
      </c>
      <c r="G113" s="100" t="s">
        <v>51</v>
      </c>
      <c r="H113" s="101">
        <v>0</v>
      </c>
    </row>
    <row r="114" spans="1:9" ht="24.75" hidden="1" customHeight="1" outlineLevel="1" x14ac:dyDescent="0.35">
      <c r="A114" s="306"/>
      <c r="B114" s="82"/>
      <c r="C114" s="240"/>
      <c r="D114" s="242"/>
      <c r="E114" s="238"/>
      <c r="F114" s="99" t="s">
        <v>52</v>
      </c>
      <c r="G114" s="100"/>
      <c r="H114" s="101">
        <v>0</v>
      </c>
      <c r="I114" s="22"/>
    </row>
    <row r="115" spans="1:9" ht="24.75" hidden="1" customHeight="1" outlineLevel="1" x14ac:dyDescent="0.35">
      <c r="A115" s="306"/>
      <c r="B115" s="82"/>
      <c r="C115" s="240"/>
      <c r="D115" s="242"/>
      <c r="E115" s="238"/>
      <c r="F115" s="103" t="s">
        <v>53</v>
      </c>
      <c r="G115" s="100"/>
      <c r="H115" s="101">
        <v>0</v>
      </c>
      <c r="I115" s="22"/>
    </row>
    <row r="116" spans="1:9" ht="24.75" hidden="1" customHeight="1" outlineLevel="1" x14ac:dyDescent="0.35">
      <c r="A116" s="306"/>
      <c r="B116" s="82"/>
      <c r="C116" s="240"/>
      <c r="D116" s="242"/>
      <c r="E116" s="238"/>
      <c r="F116" s="103" t="s">
        <v>54</v>
      </c>
      <c r="G116" s="100"/>
      <c r="H116" s="101">
        <v>0</v>
      </c>
    </row>
    <row r="117" spans="1:9" ht="15" hidden="1" customHeight="1" outlineLevel="1" x14ac:dyDescent="0.35">
      <c r="A117" s="306"/>
      <c r="B117" s="82"/>
      <c r="C117" s="240"/>
      <c r="D117" s="242"/>
      <c r="E117" s="238"/>
      <c r="F117" s="99" t="s">
        <v>55</v>
      </c>
      <c r="G117" s="100"/>
      <c r="H117" s="101">
        <v>0</v>
      </c>
    </row>
    <row r="118" spans="1:9" ht="15" hidden="1" customHeight="1" outlineLevel="1" x14ac:dyDescent="0.35">
      <c r="A118" s="307"/>
      <c r="B118" s="82"/>
      <c r="C118" s="240"/>
      <c r="D118" s="242"/>
      <c r="E118" s="238"/>
      <c r="F118" s="99" t="s">
        <v>56</v>
      </c>
      <c r="G118" s="100"/>
      <c r="H118" s="101">
        <v>0</v>
      </c>
    </row>
    <row r="119" spans="1:9" ht="26" collapsed="1" x14ac:dyDescent="0.35">
      <c r="A119" s="120" t="s">
        <v>94</v>
      </c>
      <c r="B119" s="259" t="str">
        <f>CONCATENATE('Ettevõtte suurus (Company size)'!$A$19," ",'Ettevõtte suurus (Company size)'!$B$19)</f>
        <v xml:space="preserve">Partner 3 </v>
      </c>
      <c r="C119" s="259"/>
      <c r="D119" s="259"/>
      <c r="E119" s="259"/>
      <c r="F119" s="128" t="s">
        <v>47</v>
      </c>
      <c r="G119" s="129" t="s">
        <v>62</v>
      </c>
      <c r="H119" s="130">
        <f>SUM(H120:H125)</f>
        <v>0</v>
      </c>
    </row>
    <row r="120" spans="1:9" ht="39.75" hidden="1" customHeight="1" outlineLevel="1" x14ac:dyDescent="0.35">
      <c r="A120" s="305"/>
      <c r="B120" s="82"/>
      <c r="C120" s="240" t="str">
        <f>'Ettevõtte suurus (Company size)'!$C$19</f>
        <v>Vali suurus</v>
      </c>
      <c r="D120" s="242" t="s">
        <v>90</v>
      </c>
      <c r="E120" s="238"/>
      <c r="F120" s="99" t="s">
        <v>50</v>
      </c>
      <c r="G120" s="100" t="s">
        <v>51</v>
      </c>
      <c r="H120" s="101">
        <v>0</v>
      </c>
    </row>
    <row r="121" spans="1:9" ht="24.75" hidden="1" customHeight="1" outlineLevel="1" x14ac:dyDescent="0.35">
      <c r="A121" s="306"/>
      <c r="B121" s="82"/>
      <c r="C121" s="240"/>
      <c r="D121" s="242"/>
      <c r="E121" s="238"/>
      <c r="F121" s="99" t="s">
        <v>52</v>
      </c>
      <c r="G121" s="100"/>
      <c r="H121" s="101">
        <v>0</v>
      </c>
      <c r="I121" s="22"/>
    </row>
    <row r="122" spans="1:9" ht="24.75" hidden="1" customHeight="1" outlineLevel="1" x14ac:dyDescent="0.35">
      <c r="A122" s="306"/>
      <c r="B122" s="82"/>
      <c r="C122" s="240"/>
      <c r="D122" s="242"/>
      <c r="E122" s="238"/>
      <c r="F122" s="103" t="s">
        <v>53</v>
      </c>
      <c r="G122" s="100"/>
      <c r="H122" s="101">
        <v>0</v>
      </c>
      <c r="I122" s="22"/>
    </row>
    <row r="123" spans="1:9" ht="24.75" hidden="1" customHeight="1" outlineLevel="1" x14ac:dyDescent="0.35">
      <c r="A123" s="306"/>
      <c r="B123" s="82"/>
      <c r="C123" s="240"/>
      <c r="D123" s="242"/>
      <c r="E123" s="238"/>
      <c r="F123" s="103" t="s">
        <v>54</v>
      </c>
      <c r="G123" s="100"/>
      <c r="H123" s="101">
        <v>0</v>
      </c>
    </row>
    <row r="124" spans="1:9" ht="15" hidden="1" customHeight="1" outlineLevel="1" x14ac:dyDescent="0.35">
      <c r="A124" s="306"/>
      <c r="B124" s="82"/>
      <c r="C124" s="240"/>
      <c r="D124" s="242"/>
      <c r="E124" s="238"/>
      <c r="F124" s="99" t="s">
        <v>55</v>
      </c>
      <c r="G124" s="100"/>
      <c r="H124" s="101">
        <v>0</v>
      </c>
    </row>
    <row r="125" spans="1:9" ht="15" hidden="1" customHeight="1" outlineLevel="1" x14ac:dyDescent="0.35">
      <c r="A125" s="307"/>
      <c r="B125" s="82"/>
      <c r="C125" s="240"/>
      <c r="D125" s="242"/>
      <c r="E125" s="238"/>
      <c r="F125" s="99" t="s">
        <v>56</v>
      </c>
      <c r="G125" s="100"/>
      <c r="H125" s="101">
        <v>0</v>
      </c>
    </row>
    <row r="126" spans="1:9" ht="26" collapsed="1" x14ac:dyDescent="0.35">
      <c r="A126" s="120" t="s">
        <v>95</v>
      </c>
      <c r="B126" s="259" t="str">
        <f>CONCATENATE('Ettevõtte suurus (Company size)'!$A$20," ",'Ettevõtte suurus (Company size)'!$B$20)</f>
        <v xml:space="preserve">Partner 4 </v>
      </c>
      <c r="C126" s="259"/>
      <c r="D126" s="259"/>
      <c r="E126" s="259"/>
      <c r="F126" s="128" t="s">
        <v>47</v>
      </c>
      <c r="G126" s="129" t="s">
        <v>64</v>
      </c>
      <c r="H126" s="130">
        <f>SUM(H127:H132)</f>
        <v>0</v>
      </c>
    </row>
    <row r="127" spans="1:9" ht="39.75" hidden="1" customHeight="1" outlineLevel="1" x14ac:dyDescent="0.35">
      <c r="A127" s="305"/>
      <c r="B127" s="82"/>
      <c r="C127" s="241" t="str">
        <f>'Ettevõtte suurus (Company size)'!$C$20</f>
        <v>Vali suurus</v>
      </c>
      <c r="D127" s="242" t="s">
        <v>90</v>
      </c>
      <c r="E127" s="238"/>
      <c r="F127" s="99" t="s">
        <v>50</v>
      </c>
      <c r="G127" s="100" t="s">
        <v>51</v>
      </c>
      <c r="H127" s="101">
        <v>0</v>
      </c>
    </row>
    <row r="128" spans="1:9" ht="24.75" hidden="1" customHeight="1" outlineLevel="1" x14ac:dyDescent="0.35">
      <c r="A128" s="306"/>
      <c r="B128" s="82"/>
      <c r="C128" s="241"/>
      <c r="D128" s="242"/>
      <c r="E128" s="238"/>
      <c r="F128" s="99" t="s">
        <v>52</v>
      </c>
      <c r="G128" s="100"/>
      <c r="H128" s="101">
        <v>0</v>
      </c>
      <c r="I128" s="22"/>
    </row>
    <row r="129" spans="1:9" ht="24.75" hidden="1" customHeight="1" outlineLevel="1" x14ac:dyDescent="0.35">
      <c r="A129" s="306"/>
      <c r="B129" s="82"/>
      <c r="C129" s="241"/>
      <c r="D129" s="242"/>
      <c r="E129" s="238"/>
      <c r="F129" s="103" t="s">
        <v>53</v>
      </c>
      <c r="G129" s="100"/>
      <c r="H129" s="101">
        <v>0</v>
      </c>
      <c r="I129" s="22"/>
    </row>
    <row r="130" spans="1:9" ht="24.75" hidden="1" customHeight="1" outlineLevel="1" x14ac:dyDescent="0.35">
      <c r="A130" s="306"/>
      <c r="B130" s="82"/>
      <c r="C130" s="241"/>
      <c r="D130" s="242"/>
      <c r="E130" s="238"/>
      <c r="F130" s="103" t="s">
        <v>54</v>
      </c>
      <c r="G130" s="100"/>
      <c r="H130" s="101">
        <v>0</v>
      </c>
    </row>
    <row r="131" spans="1:9" ht="15" hidden="1" customHeight="1" outlineLevel="1" x14ac:dyDescent="0.35">
      <c r="A131" s="306"/>
      <c r="B131" s="82"/>
      <c r="C131" s="241"/>
      <c r="D131" s="242"/>
      <c r="E131" s="238"/>
      <c r="F131" s="99" t="s">
        <v>55</v>
      </c>
      <c r="G131" s="100"/>
      <c r="H131" s="101">
        <v>0</v>
      </c>
    </row>
    <row r="132" spans="1:9" ht="15" hidden="1" customHeight="1" outlineLevel="1" x14ac:dyDescent="0.35">
      <c r="A132" s="307"/>
      <c r="B132" s="82"/>
      <c r="C132" s="241"/>
      <c r="D132" s="242"/>
      <c r="E132" s="238"/>
      <c r="F132" s="99" t="s">
        <v>56</v>
      </c>
      <c r="G132" s="100"/>
      <c r="H132" s="101">
        <v>0</v>
      </c>
    </row>
    <row r="133" spans="1:9" ht="26" collapsed="1" x14ac:dyDescent="0.35">
      <c r="A133" s="120" t="s">
        <v>96</v>
      </c>
      <c r="B133" s="259" t="str">
        <f>CONCATENATE('Ettevõtte suurus (Company size)'!$A$21," ",'Ettevõtte suurus (Company size)'!$B$21)</f>
        <v xml:space="preserve">Partner 5 </v>
      </c>
      <c r="C133" s="259"/>
      <c r="D133" s="259"/>
      <c r="E133" s="259"/>
      <c r="F133" s="128" t="s">
        <v>47</v>
      </c>
      <c r="G133" s="129" t="s">
        <v>66</v>
      </c>
      <c r="H133" s="130">
        <f>SUM(H134:H139)</f>
        <v>0</v>
      </c>
    </row>
    <row r="134" spans="1:9" ht="39.75" hidden="1" customHeight="1" outlineLevel="1" x14ac:dyDescent="0.35">
      <c r="A134" s="305"/>
      <c r="B134" s="82"/>
      <c r="C134" s="241" t="str">
        <f>'Ettevõtte suurus (Company size)'!$C$21</f>
        <v>Vali suurus</v>
      </c>
      <c r="D134" s="242" t="s">
        <v>90</v>
      </c>
      <c r="E134" s="238"/>
      <c r="F134" s="99" t="s">
        <v>50</v>
      </c>
      <c r="G134" s="100" t="s">
        <v>51</v>
      </c>
      <c r="H134" s="101">
        <v>0</v>
      </c>
    </row>
    <row r="135" spans="1:9" ht="24.75" hidden="1" customHeight="1" outlineLevel="1" x14ac:dyDescent="0.35">
      <c r="A135" s="306"/>
      <c r="B135" s="82"/>
      <c r="C135" s="241"/>
      <c r="D135" s="242"/>
      <c r="E135" s="238"/>
      <c r="F135" s="99" t="s">
        <v>52</v>
      </c>
      <c r="G135" s="100"/>
      <c r="H135" s="101">
        <v>0</v>
      </c>
      <c r="I135" s="22"/>
    </row>
    <row r="136" spans="1:9" ht="24.75" hidden="1" customHeight="1" outlineLevel="1" x14ac:dyDescent="0.35">
      <c r="A136" s="306"/>
      <c r="B136" s="82"/>
      <c r="C136" s="241"/>
      <c r="D136" s="242"/>
      <c r="E136" s="238"/>
      <c r="F136" s="103" t="s">
        <v>53</v>
      </c>
      <c r="G136" s="100"/>
      <c r="H136" s="101">
        <v>0</v>
      </c>
      <c r="I136" s="22"/>
    </row>
    <row r="137" spans="1:9" ht="24.75" hidden="1" customHeight="1" outlineLevel="1" x14ac:dyDescent="0.35">
      <c r="A137" s="306"/>
      <c r="B137" s="82"/>
      <c r="C137" s="241"/>
      <c r="D137" s="242"/>
      <c r="E137" s="238"/>
      <c r="F137" s="103" t="s">
        <v>54</v>
      </c>
      <c r="G137" s="100"/>
      <c r="H137" s="101">
        <v>0</v>
      </c>
    </row>
    <row r="138" spans="1:9" ht="15" hidden="1" customHeight="1" outlineLevel="1" x14ac:dyDescent="0.35">
      <c r="A138" s="306"/>
      <c r="B138" s="82"/>
      <c r="C138" s="241"/>
      <c r="D138" s="242"/>
      <c r="E138" s="238"/>
      <c r="F138" s="99" t="s">
        <v>55</v>
      </c>
      <c r="G138" s="100"/>
      <c r="H138" s="101">
        <v>0</v>
      </c>
    </row>
    <row r="139" spans="1:9" ht="15" hidden="1" customHeight="1" outlineLevel="1" x14ac:dyDescent="0.35">
      <c r="A139" s="307"/>
      <c r="B139" s="82"/>
      <c r="C139" s="241"/>
      <c r="D139" s="242"/>
      <c r="E139" s="238"/>
      <c r="F139" s="99" t="s">
        <v>56</v>
      </c>
      <c r="G139" s="100"/>
      <c r="H139" s="101">
        <v>0</v>
      </c>
    </row>
    <row r="140" spans="1:9" collapsed="1" x14ac:dyDescent="0.35">
      <c r="A140" s="252" t="s">
        <v>97</v>
      </c>
      <c r="B140" s="252"/>
      <c r="C140" s="252"/>
      <c r="D140" s="252"/>
      <c r="E140" s="252"/>
      <c r="F140" s="252"/>
      <c r="G140" s="252"/>
      <c r="H140" s="131">
        <f>H105+H112+H119+H126+H133</f>
        <v>0</v>
      </c>
    </row>
    <row r="141" spans="1:9" s="4" customFormat="1" x14ac:dyDescent="0.35">
      <c r="A141" s="317" t="s">
        <v>98</v>
      </c>
      <c r="B141" s="318"/>
      <c r="C141" s="318"/>
      <c r="D141" s="318"/>
      <c r="E141" s="318"/>
      <c r="F141" s="318"/>
      <c r="G141" s="318"/>
      <c r="H141" s="318"/>
    </row>
    <row r="142" spans="1:9" s="4" customFormat="1" ht="35.25" customHeight="1" x14ac:dyDescent="0.35">
      <c r="A142" s="132"/>
      <c r="B142" s="133"/>
      <c r="C142" s="134"/>
      <c r="D142" s="135"/>
      <c r="E142" s="136" t="s">
        <v>43</v>
      </c>
      <c r="F142" s="137" t="s">
        <v>87</v>
      </c>
      <c r="G142" s="138" t="s">
        <v>99</v>
      </c>
      <c r="H142" s="139">
        <f>SUM(H143+H185)</f>
        <v>0</v>
      </c>
    </row>
    <row r="143" spans="1:9" ht="26.25" customHeight="1" x14ac:dyDescent="0.35">
      <c r="A143" s="132" t="s">
        <v>100</v>
      </c>
      <c r="B143" s="253" t="str">
        <f>CONCATENATE('Ettevõtte suurus (Company size)'!$A$16," ",'Ettevõtte suurus (Company size)'!$B$16)</f>
        <v xml:space="preserve">Taotleja/Applicant </v>
      </c>
      <c r="C143" s="253"/>
      <c r="D143" s="253"/>
      <c r="E143" s="253"/>
      <c r="F143" s="140" t="s">
        <v>47</v>
      </c>
      <c r="G143" s="141" t="s">
        <v>48</v>
      </c>
      <c r="H143" s="142">
        <f>SUM(H144:H149)</f>
        <v>0</v>
      </c>
    </row>
    <row r="144" spans="1:9" ht="39.75" customHeight="1" outlineLevel="1" x14ac:dyDescent="0.35">
      <c r="A144" s="250"/>
      <c r="B144" s="82"/>
      <c r="C144" s="240" t="str">
        <f>'Ettevõtte suurus (Company size)'!$C$16</f>
        <v>Vali suurus</v>
      </c>
      <c r="D144" s="239" t="s">
        <v>101</v>
      </c>
      <c r="E144" s="251"/>
      <c r="F144" s="99" t="s">
        <v>50</v>
      </c>
      <c r="G144" s="100" t="s">
        <v>51</v>
      </c>
      <c r="H144" s="101">
        <v>0</v>
      </c>
      <c r="I144" s="26"/>
    </row>
    <row r="145" spans="1:9" ht="24.75" customHeight="1" outlineLevel="1" x14ac:dyDescent="0.35">
      <c r="A145" s="250"/>
      <c r="B145" s="82"/>
      <c r="C145" s="254"/>
      <c r="D145" s="239"/>
      <c r="E145" s="251"/>
      <c r="F145" s="99" t="s">
        <v>52</v>
      </c>
      <c r="G145" s="100"/>
      <c r="H145" s="101">
        <v>0</v>
      </c>
    </row>
    <row r="146" spans="1:9" ht="24.75" customHeight="1" outlineLevel="1" x14ac:dyDescent="0.35">
      <c r="A146" s="250"/>
      <c r="B146" s="82"/>
      <c r="C146" s="254"/>
      <c r="D146" s="239"/>
      <c r="E146" s="251"/>
      <c r="F146" s="103" t="s">
        <v>53</v>
      </c>
      <c r="G146" s="100"/>
      <c r="H146" s="101">
        <v>0</v>
      </c>
    </row>
    <row r="147" spans="1:9" ht="24.75" customHeight="1" outlineLevel="1" x14ac:dyDescent="0.35">
      <c r="A147" s="250"/>
      <c r="B147" s="82"/>
      <c r="C147" s="254"/>
      <c r="D147" s="239"/>
      <c r="E147" s="251"/>
      <c r="F147" s="103" t="s">
        <v>54</v>
      </c>
      <c r="G147" s="100"/>
      <c r="H147" s="101">
        <v>0</v>
      </c>
    </row>
    <row r="148" spans="1:9" s="4" customFormat="1" ht="15" customHeight="1" outlineLevel="1" x14ac:dyDescent="0.35">
      <c r="A148" s="250"/>
      <c r="B148" s="82"/>
      <c r="C148" s="254"/>
      <c r="D148" s="239"/>
      <c r="E148" s="251"/>
      <c r="F148" s="99" t="s">
        <v>55</v>
      </c>
      <c r="G148" s="100"/>
      <c r="H148" s="101">
        <v>0</v>
      </c>
    </row>
    <row r="149" spans="1:9" s="4" customFormat="1" ht="15" customHeight="1" outlineLevel="1" x14ac:dyDescent="0.35">
      <c r="A149" s="250"/>
      <c r="B149" s="82"/>
      <c r="C149" s="254"/>
      <c r="D149" s="239"/>
      <c r="E149" s="251"/>
      <c r="F149" s="99" t="s">
        <v>56</v>
      </c>
      <c r="G149" s="100"/>
      <c r="H149" s="101">
        <v>0</v>
      </c>
    </row>
    <row r="150" spans="1:9" ht="26" x14ac:dyDescent="0.35">
      <c r="A150" s="132" t="s">
        <v>102</v>
      </c>
      <c r="B150" s="253" t="str">
        <f>CONCATENATE('Ettevõtte suurus (Company size)'!$A$17," ",'Ettevõtte suurus (Company size)'!$B$17)</f>
        <v xml:space="preserve">Partner 1 </v>
      </c>
      <c r="C150" s="253"/>
      <c r="D150" s="253"/>
      <c r="E150" s="253"/>
      <c r="F150" s="140" t="s">
        <v>47</v>
      </c>
      <c r="G150" s="141" t="s">
        <v>103</v>
      </c>
      <c r="H150" s="142">
        <f>SUM(H151:H156)</f>
        <v>0</v>
      </c>
    </row>
    <row r="151" spans="1:9" ht="39.75" hidden="1" customHeight="1" outlineLevel="1" x14ac:dyDescent="0.35">
      <c r="A151" s="250"/>
      <c r="B151" s="82"/>
      <c r="C151" s="241" t="str">
        <f>'Ettevõtte suurus (Company size)'!$C$17</f>
        <v>Vali suurus</v>
      </c>
      <c r="D151" s="239" t="s">
        <v>101</v>
      </c>
      <c r="E151" s="237"/>
      <c r="F151" s="99" t="s">
        <v>50</v>
      </c>
      <c r="G151" s="100" t="s">
        <v>51</v>
      </c>
      <c r="H151" s="101">
        <v>0</v>
      </c>
    </row>
    <row r="152" spans="1:9" ht="24.75" hidden="1" customHeight="1" outlineLevel="1" x14ac:dyDescent="0.35">
      <c r="A152" s="250"/>
      <c r="B152" s="82"/>
      <c r="C152" s="254"/>
      <c r="D152" s="239"/>
      <c r="E152" s="237"/>
      <c r="F152" s="99" t="s">
        <v>52</v>
      </c>
      <c r="G152" s="100"/>
      <c r="H152" s="101">
        <v>0</v>
      </c>
      <c r="I152" s="22"/>
    </row>
    <row r="153" spans="1:9" ht="24.75" hidden="1" customHeight="1" outlineLevel="1" x14ac:dyDescent="0.35">
      <c r="A153" s="250"/>
      <c r="B153" s="82"/>
      <c r="C153" s="254"/>
      <c r="D153" s="239"/>
      <c r="E153" s="237"/>
      <c r="F153" s="103" t="s">
        <v>53</v>
      </c>
      <c r="G153" s="100"/>
      <c r="H153" s="101">
        <v>0</v>
      </c>
      <c r="I153" s="22"/>
    </row>
    <row r="154" spans="1:9" ht="24.75" hidden="1" customHeight="1" outlineLevel="1" x14ac:dyDescent="0.35">
      <c r="A154" s="250"/>
      <c r="B154" s="82"/>
      <c r="C154" s="254"/>
      <c r="D154" s="239"/>
      <c r="E154" s="237"/>
      <c r="F154" s="103" t="s">
        <v>54</v>
      </c>
      <c r="G154" s="100"/>
      <c r="H154" s="101">
        <v>0</v>
      </c>
    </row>
    <row r="155" spans="1:9" ht="15" hidden="1" customHeight="1" outlineLevel="1" x14ac:dyDescent="0.35">
      <c r="A155" s="250"/>
      <c r="B155" s="82"/>
      <c r="C155" s="254"/>
      <c r="D155" s="239"/>
      <c r="E155" s="237"/>
      <c r="F155" s="99" t="s">
        <v>55</v>
      </c>
      <c r="G155" s="100"/>
      <c r="H155" s="101">
        <v>0</v>
      </c>
    </row>
    <row r="156" spans="1:9" ht="15" hidden="1" customHeight="1" outlineLevel="1" x14ac:dyDescent="0.35">
      <c r="A156" s="250"/>
      <c r="B156" s="82"/>
      <c r="C156" s="254"/>
      <c r="D156" s="239"/>
      <c r="E156" s="237"/>
      <c r="F156" s="99" t="s">
        <v>56</v>
      </c>
      <c r="G156" s="100"/>
      <c r="H156" s="101">
        <v>0</v>
      </c>
    </row>
    <row r="157" spans="1:9" ht="26" collapsed="1" x14ac:dyDescent="0.35">
      <c r="A157" s="132" t="s">
        <v>104</v>
      </c>
      <c r="B157" s="253" t="str">
        <f>CONCATENATE('Ettevõtte suurus (Company size)'!$A$18," ",'Ettevõtte suurus (Company size)'!$B$18)</f>
        <v xml:space="preserve">Partner 2 </v>
      </c>
      <c r="C157" s="253"/>
      <c r="D157" s="253"/>
      <c r="E157" s="253"/>
      <c r="F157" s="140" t="s">
        <v>47</v>
      </c>
      <c r="G157" s="141" t="s">
        <v>105</v>
      </c>
      <c r="H157" s="142">
        <f>SUM(H158:H163)</f>
        <v>0</v>
      </c>
    </row>
    <row r="158" spans="1:9" ht="39.75" hidden="1" customHeight="1" outlineLevel="1" x14ac:dyDescent="0.35">
      <c r="A158" s="250"/>
      <c r="B158" s="82"/>
      <c r="C158" s="240" t="str">
        <f>'Ettevõtte suurus (Company size)'!$C$18</f>
        <v>Vali suurus</v>
      </c>
      <c r="D158" s="239" t="s">
        <v>101</v>
      </c>
      <c r="E158" s="237"/>
      <c r="F158" s="99" t="s">
        <v>50</v>
      </c>
      <c r="G158" s="100" t="s">
        <v>51</v>
      </c>
      <c r="H158" s="101">
        <v>0</v>
      </c>
    </row>
    <row r="159" spans="1:9" ht="24.75" hidden="1" customHeight="1" outlineLevel="1" x14ac:dyDescent="0.35">
      <c r="A159" s="250"/>
      <c r="B159" s="82"/>
      <c r="C159" s="254"/>
      <c r="D159" s="239"/>
      <c r="E159" s="237"/>
      <c r="F159" s="99" t="s">
        <v>52</v>
      </c>
      <c r="G159" s="100"/>
      <c r="H159" s="101">
        <v>0</v>
      </c>
      <c r="I159" s="22"/>
    </row>
    <row r="160" spans="1:9" ht="24.75" hidden="1" customHeight="1" outlineLevel="1" x14ac:dyDescent="0.35">
      <c r="A160" s="250"/>
      <c r="B160" s="82"/>
      <c r="C160" s="254"/>
      <c r="D160" s="239"/>
      <c r="E160" s="237"/>
      <c r="F160" s="103" t="s">
        <v>53</v>
      </c>
      <c r="G160" s="100"/>
      <c r="H160" s="101">
        <v>0</v>
      </c>
      <c r="I160" s="22"/>
    </row>
    <row r="161" spans="1:9" ht="24.75" hidden="1" customHeight="1" outlineLevel="1" x14ac:dyDescent="0.35">
      <c r="A161" s="250"/>
      <c r="B161" s="82"/>
      <c r="C161" s="254"/>
      <c r="D161" s="239"/>
      <c r="E161" s="237"/>
      <c r="F161" s="103" t="s">
        <v>54</v>
      </c>
      <c r="G161" s="100"/>
      <c r="H161" s="101">
        <v>0</v>
      </c>
    </row>
    <row r="162" spans="1:9" ht="15" hidden="1" customHeight="1" outlineLevel="1" x14ac:dyDescent="0.35">
      <c r="A162" s="250"/>
      <c r="B162" s="82"/>
      <c r="C162" s="254"/>
      <c r="D162" s="239"/>
      <c r="E162" s="237"/>
      <c r="F162" s="99" t="s">
        <v>55</v>
      </c>
      <c r="G162" s="100"/>
      <c r="H162" s="101">
        <v>0</v>
      </c>
    </row>
    <row r="163" spans="1:9" ht="15" hidden="1" customHeight="1" outlineLevel="1" x14ac:dyDescent="0.35">
      <c r="A163" s="250"/>
      <c r="B163" s="82"/>
      <c r="C163" s="254"/>
      <c r="D163" s="239"/>
      <c r="E163" s="237"/>
      <c r="F163" s="99" t="s">
        <v>56</v>
      </c>
      <c r="G163" s="100"/>
      <c r="H163" s="101">
        <v>0</v>
      </c>
    </row>
    <row r="164" spans="1:9" ht="26" collapsed="1" x14ac:dyDescent="0.35">
      <c r="A164" s="132" t="s">
        <v>106</v>
      </c>
      <c r="B164" s="253" t="str">
        <f>CONCATENATE('Ettevõtte suurus (Company size)'!$A$19," ",'Ettevõtte suurus (Company size)'!$B$19)</f>
        <v xml:space="preserve">Partner 3 </v>
      </c>
      <c r="C164" s="253"/>
      <c r="D164" s="253"/>
      <c r="E164" s="253"/>
      <c r="F164" s="140" t="s">
        <v>47</v>
      </c>
      <c r="G164" s="141" t="s">
        <v>107</v>
      </c>
      <c r="H164" s="142">
        <f>SUM(H165:H170)</f>
        <v>0</v>
      </c>
    </row>
    <row r="165" spans="1:9" ht="39.75" hidden="1" customHeight="1" outlineLevel="1" x14ac:dyDescent="0.35">
      <c r="A165" s="250"/>
      <c r="B165" s="82"/>
      <c r="C165" s="240" t="str">
        <f>'Ettevõtte suurus (Company size)'!$C$19</f>
        <v>Vali suurus</v>
      </c>
      <c r="D165" s="239" t="s">
        <v>101</v>
      </c>
      <c r="E165" s="237"/>
      <c r="F165" s="99" t="s">
        <v>50</v>
      </c>
      <c r="G165" s="100" t="s">
        <v>51</v>
      </c>
      <c r="H165" s="101">
        <v>0</v>
      </c>
    </row>
    <row r="166" spans="1:9" ht="24.75" hidden="1" customHeight="1" outlineLevel="1" x14ac:dyDescent="0.35">
      <c r="A166" s="250"/>
      <c r="B166" s="82"/>
      <c r="C166" s="254"/>
      <c r="D166" s="239"/>
      <c r="E166" s="237"/>
      <c r="F166" s="99" t="s">
        <v>52</v>
      </c>
      <c r="G166" s="100"/>
      <c r="H166" s="101">
        <v>0</v>
      </c>
      <c r="I166" s="22"/>
    </row>
    <row r="167" spans="1:9" ht="24.75" hidden="1" customHeight="1" outlineLevel="1" x14ac:dyDescent="0.35">
      <c r="A167" s="250"/>
      <c r="B167" s="82"/>
      <c r="C167" s="254"/>
      <c r="D167" s="239"/>
      <c r="E167" s="237"/>
      <c r="F167" s="103" t="s">
        <v>53</v>
      </c>
      <c r="G167" s="100"/>
      <c r="H167" s="101">
        <v>0</v>
      </c>
      <c r="I167" s="22"/>
    </row>
    <row r="168" spans="1:9" ht="24.75" hidden="1" customHeight="1" outlineLevel="1" x14ac:dyDescent="0.35">
      <c r="A168" s="250"/>
      <c r="B168" s="82"/>
      <c r="C168" s="254"/>
      <c r="D168" s="239"/>
      <c r="E168" s="237"/>
      <c r="F168" s="103" t="s">
        <v>54</v>
      </c>
      <c r="G168" s="100"/>
      <c r="H168" s="101">
        <v>0</v>
      </c>
    </row>
    <row r="169" spans="1:9" ht="15" hidden="1" customHeight="1" outlineLevel="1" x14ac:dyDescent="0.35">
      <c r="A169" s="250"/>
      <c r="B169" s="82"/>
      <c r="C169" s="254"/>
      <c r="D169" s="239"/>
      <c r="E169" s="237"/>
      <c r="F169" s="99" t="s">
        <v>55</v>
      </c>
      <c r="G169" s="100"/>
      <c r="H169" s="101">
        <v>0</v>
      </c>
    </row>
    <row r="170" spans="1:9" ht="15" hidden="1" customHeight="1" outlineLevel="1" x14ac:dyDescent="0.35">
      <c r="A170" s="250"/>
      <c r="B170" s="82"/>
      <c r="C170" s="254"/>
      <c r="D170" s="239"/>
      <c r="E170" s="237"/>
      <c r="F170" s="99" t="s">
        <v>56</v>
      </c>
      <c r="G170" s="100"/>
      <c r="H170" s="101">
        <v>0</v>
      </c>
    </row>
    <row r="171" spans="1:9" ht="26" collapsed="1" x14ac:dyDescent="0.35">
      <c r="A171" s="132" t="s">
        <v>108</v>
      </c>
      <c r="B171" s="253" t="str">
        <f>CONCATENATE('Ettevõtte suurus (Company size)'!$A$20," ",'Ettevõtte suurus (Company size)'!$B$20)</f>
        <v xml:space="preserve">Partner 4 </v>
      </c>
      <c r="C171" s="253"/>
      <c r="D171" s="253"/>
      <c r="E171" s="253"/>
      <c r="F171" s="140" t="s">
        <v>47</v>
      </c>
      <c r="G171" s="141" t="s">
        <v>109</v>
      </c>
      <c r="H171" s="142">
        <f>SUM(H172:H177)</f>
        <v>0</v>
      </c>
    </row>
    <row r="172" spans="1:9" ht="39.75" hidden="1" customHeight="1" outlineLevel="1" x14ac:dyDescent="0.35">
      <c r="A172" s="250"/>
      <c r="B172" s="82"/>
      <c r="C172" s="241" t="str">
        <f>'Ettevõtte suurus (Company size)'!$C$20</f>
        <v>Vali suurus</v>
      </c>
      <c r="D172" s="239" t="s">
        <v>101</v>
      </c>
      <c r="E172" s="237"/>
      <c r="F172" s="99" t="s">
        <v>50</v>
      </c>
      <c r="G172" s="100" t="s">
        <v>51</v>
      </c>
      <c r="H172" s="101">
        <v>0</v>
      </c>
    </row>
    <row r="173" spans="1:9" ht="24.75" hidden="1" customHeight="1" outlineLevel="1" x14ac:dyDescent="0.35">
      <c r="A173" s="250"/>
      <c r="B173" s="82"/>
      <c r="C173" s="254"/>
      <c r="D173" s="239"/>
      <c r="E173" s="237"/>
      <c r="F173" s="99" t="s">
        <v>52</v>
      </c>
      <c r="G173" s="100"/>
      <c r="H173" s="101">
        <v>0</v>
      </c>
      <c r="I173" s="22"/>
    </row>
    <row r="174" spans="1:9" ht="24.75" hidden="1" customHeight="1" outlineLevel="1" x14ac:dyDescent="0.35">
      <c r="A174" s="250"/>
      <c r="B174" s="82"/>
      <c r="C174" s="254"/>
      <c r="D174" s="239"/>
      <c r="E174" s="237"/>
      <c r="F174" s="103" t="s">
        <v>53</v>
      </c>
      <c r="G174" s="100"/>
      <c r="H174" s="101">
        <v>0</v>
      </c>
      <c r="I174" s="22"/>
    </row>
    <row r="175" spans="1:9" ht="24.75" hidden="1" customHeight="1" outlineLevel="1" x14ac:dyDescent="0.35">
      <c r="A175" s="250"/>
      <c r="B175" s="82"/>
      <c r="C175" s="254"/>
      <c r="D175" s="239"/>
      <c r="E175" s="237"/>
      <c r="F175" s="103" t="s">
        <v>54</v>
      </c>
      <c r="G175" s="100"/>
      <c r="H175" s="101">
        <v>0</v>
      </c>
    </row>
    <row r="176" spans="1:9" ht="15" hidden="1" customHeight="1" outlineLevel="1" x14ac:dyDescent="0.35">
      <c r="A176" s="250"/>
      <c r="B176" s="82"/>
      <c r="C176" s="254"/>
      <c r="D176" s="239"/>
      <c r="E176" s="237"/>
      <c r="F176" s="99" t="s">
        <v>55</v>
      </c>
      <c r="G176" s="100"/>
      <c r="H176" s="101">
        <v>0</v>
      </c>
    </row>
    <row r="177" spans="1:9" ht="15" hidden="1" customHeight="1" outlineLevel="1" x14ac:dyDescent="0.35">
      <c r="A177" s="250"/>
      <c r="B177" s="82"/>
      <c r="C177" s="254"/>
      <c r="D177" s="239"/>
      <c r="E177" s="237"/>
      <c r="F177" s="99" t="s">
        <v>56</v>
      </c>
      <c r="G177" s="100"/>
      <c r="H177" s="101">
        <v>0</v>
      </c>
    </row>
    <row r="178" spans="1:9" ht="26" collapsed="1" x14ac:dyDescent="0.35">
      <c r="A178" s="132" t="s">
        <v>110</v>
      </c>
      <c r="B178" s="253" t="str">
        <f>CONCATENATE('Ettevõtte suurus (Company size)'!$A$21," ",'Ettevõtte suurus (Company size)'!$B$21)</f>
        <v xml:space="preserve">Partner 5 </v>
      </c>
      <c r="C178" s="253"/>
      <c r="D178" s="253"/>
      <c r="E178" s="253"/>
      <c r="F178" s="140" t="s">
        <v>47</v>
      </c>
      <c r="G178" s="141" t="s">
        <v>111</v>
      </c>
      <c r="H178" s="142">
        <f>SUM(H179:H184)</f>
        <v>0</v>
      </c>
    </row>
    <row r="179" spans="1:9" ht="39.75" hidden="1" customHeight="1" outlineLevel="1" x14ac:dyDescent="0.35">
      <c r="A179" s="250"/>
      <c r="B179" s="82"/>
      <c r="C179" s="241" t="str">
        <f>'Ettevõtte suurus (Company size)'!$C$21</f>
        <v>Vali suurus</v>
      </c>
      <c r="D179" s="239" t="s">
        <v>101</v>
      </c>
      <c r="E179" s="237"/>
      <c r="F179" s="99" t="s">
        <v>50</v>
      </c>
      <c r="G179" s="100" t="s">
        <v>51</v>
      </c>
      <c r="H179" s="101">
        <v>0</v>
      </c>
    </row>
    <row r="180" spans="1:9" ht="24.75" hidden="1" customHeight="1" outlineLevel="1" x14ac:dyDescent="0.35">
      <c r="A180" s="250"/>
      <c r="B180" s="82"/>
      <c r="C180" s="254"/>
      <c r="D180" s="239"/>
      <c r="E180" s="237"/>
      <c r="F180" s="99" t="s">
        <v>52</v>
      </c>
      <c r="G180" s="100"/>
      <c r="H180" s="101">
        <v>0</v>
      </c>
      <c r="I180" s="22"/>
    </row>
    <row r="181" spans="1:9" ht="24.75" hidden="1" customHeight="1" outlineLevel="1" x14ac:dyDescent="0.35">
      <c r="A181" s="250"/>
      <c r="B181" s="82"/>
      <c r="C181" s="254"/>
      <c r="D181" s="239"/>
      <c r="E181" s="237"/>
      <c r="F181" s="103" t="s">
        <v>53</v>
      </c>
      <c r="G181" s="100"/>
      <c r="H181" s="101">
        <v>0</v>
      </c>
      <c r="I181" s="22"/>
    </row>
    <row r="182" spans="1:9" ht="24.75" hidden="1" customHeight="1" outlineLevel="1" x14ac:dyDescent="0.35">
      <c r="A182" s="250"/>
      <c r="B182" s="82"/>
      <c r="C182" s="254"/>
      <c r="D182" s="239"/>
      <c r="E182" s="237"/>
      <c r="F182" s="103" t="s">
        <v>54</v>
      </c>
      <c r="G182" s="100"/>
      <c r="H182" s="101">
        <v>0</v>
      </c>
    </row>
    <row r="183" spans="1:9" ht="15" hidden="1" customHeight="1" outlineLevel="1" x14ac:dyDescent="0.35">
      <c r="A183" s="250"/>
      <c r="B183" s="82"/>
      <c r="C183" s="254"/>
      <c r="D183" s="239"/>
      <c r="E183" s="237"/>
      <c r="F183" s="99" t="s">
        <v>55</v>
      </c>
      <c r="G183" s="100"/>
      <c r="H183" s="101">
        <v>0</v>
      </c>
    </row>
    <row r="184" spans="1:9" ht="15" hidden="1" customHeight="1" outlineLevel="1" x14ac:dyDescent="0.35">
      <c r="A184" s="250"/>
      <c r="B184" s="82"/>
      <c r="C184" s="254"/>
      <c r="D184" s="239"/>
      <c r="E184" s="237"/>
      <c r="F184" s="99" t="s">
        <v>56</v>
      </c>
      <c r="G184" s="100"/>
      <c r="H184" s="101">
        <v>0</v>
      </c>
    </row>
    <row r="185" spans="1:9" collapsed="1" x14ac:dyDescent="0.35">
      <c r="A185" s="319" t="s">
        <v>112</v>
      </c>
      <c r="B185" s="319"/>
      <c r="C185" s="319"/>
      <c r="D185" s="319"/>
      <c r="E185" s="319"/>
      <c r="F185" s="319"/>
      <c r="G185" s="319"/>
      <c r="H185" s="143">
        <f>H150+H157+H164+H171+H178</f>
        <v>0</v>
      </c>
    </row>
    <row r="186" spans="1:9" ht="40.5" customHeight="1" x14ac:dyDescent="0.35">
      <c r="A186" s="315" t="s">
        <v>113</v>
      </c>
      <c r="B186" s="315"/>
      <c r="C186" s="315"/>
      <c r="D186" s="315"/>
      <c r="E186" s="315"/>
      <c r="F186" s="315"/>
      <c r="G186" s="315"/>
      <c r="H186" s="315"/>
    </row>
    <row r="187" spans="1:9" s="4" customFormat="1" ht="39" x14ac:dyDescent="0.35">
      <c r="A187" s="144"/>
      <c r="B187" s="145"/>
      <c r="C187" s="146"/>
      <c r="D187" s="147"/>
      <c r="E187" s="148" t="s">
        <v>43</v>
      </c>
      <c r="F187" s="149" t="s">
        <v>114</v>
      </c>
      <c r="G187" s="150" t="s">
        <v>115</v>
      </c>
      <c r="H187" s="151">
        <f>SUM(H188+H200)</f>
        <v>0</v>
      </c>
    </row>
    <row r="188" spans="1:9" s="4" customFormat="1" ht="24" customHeight="1" x14ac:dyDescent="0.35">
      <c r="A188" s="144" t="s">
        <v>116</v>
      </c>
      <c r="B188" s="263" t="str">
        <f>CONCATENATE('Ettevõtte suurus (Company size)'!$A$16," ",'Ettevõtte suurus (Company size)'!$B$16)</f>
        <v xml:space="preserve">Taotleja/Applicant </v>
      </c>
      <c r="C188" s="263"/>
      <c r="D188" s="263"/>
      <c r="E188" s="263"/>
      <c r="F188" s="152" t="s">
        <v>47</v>
      </c>
      <c r="G188" s="153" t="s">
        <v>48</v>
      </c>
      <c r="H188" s="154">
        <f>SUM(H189:H189)</f>
        <v>0</v>
      </c>
    </row>
    <row r="189" spans="1:9" ht="39.75" customHeight="1" outlineLevel="1" x14ac:dyDescent="0.35">
      <c r="A189" s="219"/>
      <c r="B189" s="82"/>
      <c r="C189" s="155" t="str">
        <f>'Ettevõtte suurus (Company size)'!$C$16</f>
        <v>Vali suurus</v>
      </c>
      <c r="D189" s="156" t="s">
        <v>117</v>
      </c>
      <c r="E189" s="157"/>
      <c r="F189" s="99" t="s">
        <v>118</v>
      </c>
      <c r="G189" s="100" t="s">
        <v>119</v>
      </c>
      <c r="H189" s="101">
        <v>0</v>
      </c>
      <c r="I189" s="26"/>
    </row>
    <row r="190" spans="1:9" ht="26" x14ac:dyDescent="0.35">
      <c r="A190" s="144" t="s">
        <v>120</v>
      </c>
      <c r="B190" s="263" t="str">
        <f>CONCATENATE('Ettevõtte suurus (Company size)'!$A$17," ",'Ettevõtte suurus (Company size)'!$B$17)</f>
        <v xml:space="preserve">Partner 1 </v>
      </c>
      <c r="C190" s="263"/>
      <c r="D190" s="263"/>
      <c r="E190" s="263"/>
      <c r="F190" s="152" t="s">
        <v>47</v>
      </c>
      <c r="G190" s="153" t="s">
        <v>58</v>
      </c>
      <c r="H190" s="154">
        <f>SUM(H191:H191)</f>
        <v>0</v>
      </c>
    </row>
    <row r="191" spans="1:9" ht="39.75" hidden="1" customHeight="1" outlineLevel="1" x14ac:dyDescent="0.35">
      <c r="A191" s="219"/>
      <c r="B191" s="82"/>
      <c r="C191" s="158" t="str">
        <f>'Ettevõtte suurus (Company size)'!$C$17</f>
        <v>Vali suurus</v>
      </c>
      <c r="D191" s="156" t="s">
        <v>117</v>
      </c>
      <c r="E191" s="157"/>
      <c r="F191" s="99" t="s">
        <v>118</v>
      </c>
      <c r="G191" s="100" t="s">
        <v>119</v>
      </c>
      <c r="H191" s="101">
        <v>0</v>
      </c>
    </row>
    <row r="192" spans="1:9" ht="26" collapsed="1" x14ac:dyDescent="0.35">
      <c r="A192" s="144" t="s">
        <v>121</v>
      </c>
      <c r="B192" s="263" t="str">
        <f>CONCATENATE('Ettevõtte suurus (Company size)'!$A$18," ",'Ettevõtte suurus (Company size)'!$B$18)</f>
        <v xml:space="preserve">Partner 2 </v>
      </c>
      <c r="C192" s="263"/>
      <c r="D192" s="263"/>
      <c r="E192" s="263"/>
      <c r="F192" s="152" t="s">
        <v>47</v>
      </c>
      <c r="G192" s="153" t="s">
        <v>60</v>
      </c>
      <c r="H192" s="154">
        <f>SUM(H193:H193)</f>
        <v>0</v>
      </c>
    </row>
    <row r="193" spans="1:9" ht="39.75" hidden="1" customHeight="1" outlineLevel="1" x14ac:dyDescent="0.35">
      <c r="A193" s="219"/>
      <c r="B193" s="82"/>
      <c r="C193" s="155" t="str">
        <f>'Ettevõtte suurus (Company size)'!$C$18</f>
        <v>Vali suurus</v>
      </c>
      <c r="D193" s="156" t="s">
        <v>117</v>
      </c>
      <c r="E193" s="157"/>
      <c r="F193" s="99" t="s">
        <v>118</v>
      </c>
      <c r="G193" s="100" t="s">
        <v>119</v>
      </c>
      <c r="H193" s="101">
        <v>0</v>
      </c>
    </row>
    <row r="194" spans="1:9" ht="26" collapsed="1" x14ac:dyDescent="0.35">
      <c r="A194" s="144" t="s">
        <v>122</v>
      </c>
      <c r="B194" s="263" t="str">
        <f>CONCATENATE('Ettevõtte suurus (Company size)'!$A$19," ",'Ettevõtte suurus (Company size)'!$B$19)</f>
        <v xml:space="preserve">Partner 3 </v>
      </c>
      <c r="C194" s="263"/>
      <c r="D194" s="263"/>
      <c r="E194" s="263"/>
      <c r="F194" s="152" t="s">
        <v>47</v>
      </c>
      <c r="G194" s="153" t="s">
        <v>62</v>
      </c>
      <c r="H194" s="154">
        <f>SUM(H195:H195)</f>
        <v>0</v>
      </c>
    </row>
    <row r="195" spans="1:9" ht="39.75" hidden="1" customHeight="1" outlineLevel="1" x14ac:dyDescent="0.35">
      <c r="A195" s="219"/>
      <c r="B195" s="82"/>
      <c r="C195" s="155" t="str">
        <f>'Ettevõtte suurus (Company size)'!$C$19</f>
        <v>Vali suurus</v>
      </c>
      <c r="D195" s="156" t="s">
        <v>117</v>
      </c>
      <c r="E195" s="157"/>
      <c r="F195" s="99" t="s">
        <v>118</v>
      </c>
      <c r="G195" s="100" t="s">
        <v>119</v>
      </c>
      <c r="H195" s="101">
        <v>0</v>
      </c>
    </row>
    <row r="196" spans="1:9" ht="26" collapsed="1" x14ac:dyDescent="0.35">
      <c r="A196" s="144" t="s">
        <v>123</v>
      </c>
      <c r="B196" s="263" t="str">
        <f>CONCATENATE('Ettevõtte suurus (Company size)'!$A$20," ",'Ettevõtte suurus (Company size)'!$B$20)</f>
        <v xml:space="preserve">Partner 4 </v>
      </c>
      <c r="C196" s="263"/>
      <c r="D196" s="263"/>
      <c r="E196" s="263"/>
      <c r="F196" s="152" t="s">
        <v>47</v>
      </c>
      <c r="G196" s="153" t="s">
        <v>64</v>
      </c>
      <c r="H196" s="154">
        <f>SUM(H197:H197)</f>
        <v>0</v>
      </c>
    </row>
    <row r="197" spans="1:9" ht="39.75" hidden="1" customHeight="1" outlineLevel="1" x14ac:dyDescent="0.35">
      <c r="A197" s="219"/>
      <c r="B197" s="82"/>
      <c r="C197" s="158" t="str">
        <f>'Ettevõtte suurus (Company size)'!$C$20</f>
        <v>Vali suurus</v>
      </c>
      <c r="D197" s="156" t="s">
        <v>117</v>
      </c>
      <c r="E197" s="157"/>
      <c r="F197" s="99" t="s">
        <v>118</v>
      </c>
      <c r="G197" s="100" t="s">
        <v>119</v>
      </c>
      <c r="H197" s="101">
        <v>0</v>
      </c>
    </row>
    <row r="198" spans="1:9" ht="26" collapsed="1" x14ac:dyDescent="0.35">
      <c r="A198" s="144" t="s">
        <v>124</v>
      </c>
      <c r="B198" s="263" t="str">
        <f>CONCATENATE('Ettevõtte suurus (Company size)'!$A$21," ",'Ettevõtte suurus (Company size)'!$B$21)</f>
        <v xml:space="preserve">Partner 5 </v>
      </c>
      <c r="C198" s="263"/>
      <c r="D198" s="263"/>
      <c r="E198" s="263"/>
      <c r="F198" s="152" t="s">
        <v>47</v>
      </c>
      <c r="G198" s="153" t="s">
        <v>66</v>
      </c>
      <c r="H198" s="154">
        <f>SUM(H199:H199)</f>
        <v>0</v>
      </c>
    </row>
    <row r="199" spans="1:9" ht="39.75" hidden="1" customHeight="1" outlineLevel="1" x14ac:dyDescent="0.35">
      <c r="A199" s="219"/>
      <c r="B199" s="82"/>
      <c r="C199" s="158" t="str">
        <f>'Ettevõtte suurus (Company size)'!$C$21</f>
        <v>Vali suurus</v>
      </c>
      <c r="D199" s="156" t="s">
        <v>117</v>
      </c>
      <c r="E199" s="157"/>
      <c r="F199" s="99" t="s">
        <v>118</v>
      </c>
      <c r="G199" s="100" t="s">
        <v>119</v>
      </c>
      <c r="H199" s="101">
        <v>0</v>
      </c>
    </row>
    <row r="200" spans="1:9" ht="39" customHeight="1" collapsed="1" x14ac:dyDescent="0.35">
      <c r="A200" s="320" t="s">
        <v>125</v>
      </c>
      <c r="B200" s="321"/>
      <c r="C200" s="321"/>
      <c r="D200" s="321"/>
      <c r="E200" s="321"/>
      <c r="F200" s="321"/>
      <c r="G200" s="321"/>
      <c r="H200" s="159">
        <f>H190+H192+H194+H196+H198</f>
        <v>0</v>
      </c>
    </row>
    <row r="201" spans="1:9" ht="37.5" customHeight="1" x14ac:dyDescent="0.35">
      <c r="A201" s="264" t="s">
        <v>126</v>
      </c>
      <c r="B201" s="264"/>
      <c r="C201" s="264"/>
      <c r="D201" s="264"/>
      <c r="E201" s="264"/>
      <c r="F201" s="264"/>
      <c r="G201" s="264"/>
      <c r="H201" s="264"/>
    </row>
    <row r="202" spans="1:9" s="4" customFormat="1" ht="39" x14ac:dyDescent="0.35">
      <c r="A202" s="160"/>
      <c r="B202" s="161"/>
      <c r="C202" s="162"/>
      <c r="D202" s="163"/>
      <c r="E202" s="164" t="s">
        <v>43</v>
      </c>
      <c r="F202" s="165" t="s">
        <v>114</v>
      </c>
      <c r="G202" s="166" t="s">
        <v>115</v>
      </c>
      <c r="H202" s="167">
        <f>SUM(H203+H215)</f>
        <v>0</v>
      </c>
    </row>
    <row r="203" spans="1:9" s="4" customFormat="1" ht="27" customHeight="1" x14ac:dyDescent="0.35">
      <c r="A203" s="160" t="s">
        <v>127</v>
      </c>
      <c r="B203" s="267" t="str">
        <f>CONCATENATE('Ettevõtte suurus (Company size)'!$A$16," ",'Ettevõtte suurus (Company size)'!$B$16)</f>
        <v xml:space="preserve">Taotleja/Applicant </v>
      </c>
      <c r="C203" s="267"/>
      <c r="D203" s="267"/>
      <c r="E203" s="267"/>
      <c r="F203" s="168" t="s">
        <v>47</v>
      </c>
      <c r="G203" s="169" t="s">
        <v>48</v>
      </c>
      <c r="H203" s="170">
        <f>SUM(H204:H204)</f>
        <v>0</v>
      </c>
    </row>
    <row r="204" spans="1:9" ht="39.75" customHeight="1" outlineLevel="1" x14ac:dyDescent="0.35">
      <c r="A204" s="220"/>
      <c r="B204" s="82"/>
      <c r="C204" s="155" t="str">
        <f>'Ettevõtte suurus (Company size)'!$C$16</f>
        <v>Vali suurus</v>
      </c>
      <c r="D204" s="171" t="s">
        <v>101</v>
      </c>
      <c r="E204" s="157"/>
      <c r="F204" s="99" t="s">
        <v>118</v>
      </c>
      <c r="G204" s="100" t="s">
        <v>119</v>
      </c>
      <c r="H204" s="101">
        <v>0</v>
      </c>
      <c r="I204" s="26"/>
    </row>
    <row r="205" spans="1:9" ht="26" x14ac:dyDescent="0.35">
      <c r="A205" s="160" t="s">
        <v>128</v>
      </c>
      <c r="B205" s="267" t="str">
        <f>CONCATENATE('Ettevõtte suurus (Company size)'!$A$17," ",'Ettevõtte suurus (Company size)'!$B$17)</f>
        <v xml:space="preserve">Partner 1 </v>
      </c>
      <c r="C205" s="267"/>
      <c r="D205" s="267"/>
      <c r="E205" s="267"/>
      <c r="F205" s="168" t="s">
        <v>47</v>
      </c>
      <c r="G205" s="169" t="s">
        <v>58</v>
      </c>
      <c r="H205" s="170">
        <f>SUM(H206:H206)</f>
        <v>0</v>
      </c>
    </row>
    <row r="206" spans="1:9" ht="39.75" hidden="1" customHeight="1" outlineLevel="1" x14ac:dyDescent="0.35">
      <c r="A206" s="220"/>
      <c r="B206" s="82"/>
      <c r="C206" s="158" t="str">
        <f>'Ettevõtte suurus (Company size)'!$C$17</f>
        <v>Vali suurus</v>
      </c>
      <c r="D206" s="171" t="s">
        <v>101</v>
      </c>
      <c r="E206" s="157"/>
      <c r="F206" s="99" t="s">
        <v>118</v>
      </c>
      <c r="G206" s="100" t="s">
        <v>119</v>
      </c>
      <c r="H206" s="101">
        <v>0</v>
      </c>
    </row>
    <row r="207" spans="1:9" ht="26" collapsed="1" x14ac:dyDescent="0.35">
      <c r="A207" s="160" t="s">
        <v>129</v>
      </c>
      <c r="B207" s="267" t="str">
        <f>CONCATENATE('Ettevõtte suurus (Company size)'!$A$18," ",'Ettevõtte suurus (Company size)'!$B$18)</f>
        <v xml:space="preserve">Partner 2 </v>
      </c>
      <c r="C207" s="267"/>
      <c r="D207" s="267"/>
      <c r="E207" s="267"/>
      <c r="F207" s="168" t="s">
        <v>47</v>
      </c>
      <c r="G207" s="169" t="s">
        <v>60</v>
      </c>
      <c r="H207" s="170">
        <f>SUM(H208:H208)</f>
        <v>0</v>
      </c>
    </row>
    <row r="208" spans="1:9" ht="39.75" hidden="1" customHeight="1" outlineLevel="1" x14ac:dyDescent="0.35">
      <c r="A208" s="220"/>
      <c r="B208" s="82"/>
      <c r="C208" s="155" t="str">
        <f>'Ettevõtte suurus (Company size)'!$C$18</f>
        <v>Vali suurus</v>
      </c>
      <c r="D208" s="171" t="s">
        <v>101</v>
      </c>
      <c r="E208" s="157"/>
      <c r="F208" s="99" t="s">
        <v>118</v>
      </c>
      <c r="G208" s="100" t="s">
        <v>119</v>
      </c>
      <c r="H208" s="101">
        <v>0</v>
      </c>
    </row>
    <row r="209" spans="1:9" ht="26" collapsed="1" x14ac:dyDescent="0.35">
      <c r="A209" s="160" t="s">
        <v>130</v>
      </c>
      <c r="B209" s="267" t="str">
        <f>CONCATENATE('Ettevõtte suurus (Company size)'!$A$19," ",'Ettevõtte suurus (Company size)'!$B$19)</f>
        <v xml:space="preserve">Partner 3 </v>
      </c>
      <c r="C209" s="267"/>
      <c r="D209" s="267"/>
      <c r="E209" s="267"/>
      <c r="F209" s="168" t="s">
        <v>47</v>
      </c>
      <c r="G209" s="169" t="s">
        <v>62</v>
      </c>
      <c r="H209" s="170">
        <f>SUM(H210:H210)</f>
        <v>0</v>
      </c>
    </row>
    <row r="210" spans="1:9" ht="39.75" hidden="1" customHeight="1" outlineLevel="1" x14ac:dyDescent="0.35">
      <c r="A210" s="220"/>
      <c r="B210" s="82"/>
      <c r="C210" s="155" t="str">
        <f>'Ettevõtte suurus (Company size)'!$C$19</f>
        <v>Vali suurus</v>
      </c>
      <c r="D210" s="171" t="s">
        <v>101</v>
      </c>
      <c r="E210" s="157"/>
      <c r="F210" s="99" t="s">
        <v>118</v>
      </c>
      <c r="G210" s="100" t="s">
        <v>119</v>
      </c>
      <c r="H210" s="101">
        <v>0</v>
      </c>
    </row>
    <row r="211" spans="1:9" ht="26" collapsed="1" x14ac:dyDescent="0.35">
      <c r="A211" s="160" t="s">
        <v>131</v>
      </c>
      <c r="B211" s="267" t="str">
        <f>CONCATENATE('Ettevõtte suurus (Company size)'!$A$20," ",'Ettevõtte suurus (Company size)'!$B$20)</f>
        <v xml:space="preserve">Partner 4 </v>
      </c>
      <c r="C211" s="267"/>
      <c r="D211" s="267"/>
      <c r="E211" s="267"/>
      <c r="F211" s="168" t="s">
        <v>47</v>
      </c>
      <c r="G211" s="169" t="s">
        <v>64</v>
      </c>
      <c r="H211" s="170">
        <f>SUM(H212:H212)</f>
        <v>0</v>
      </c>
    </row>
    <row r="212" spans="1:9" ht="39.75" hidden="1" customHeight="1" outlineLevel="1" x14ac:dyDescent="0.35">
      <c r="A212" s="220"/>
      <c r="B212" s="82"/>
      <c r="C212" s="158" t="str">
        <f>'Ettevõtte suurus (Company size)'!$C$20</f>
        <v>Vali suurus</v>
      </c>
      <c r="D212" s="171" t="s">
        <v>101</v>
      </c>
      <c r="E212" s="157"/>
      <c r="F212" s="99" t="s">
        <v>118</v>
      </c>
      <c r="G212" s="100" t="s">
        <v>119</v>
      </c>
      <c r="H212" s="101">
        <v>0</v>
      </c>
    </row>
    <row r="213" spans="1:9" ht="26" collapsed="1" x14ac:dyDescent="0.35">
      <c r="A213" s="160" t="s">
        <v>132</v>
      </c>
      <c r="B213" s="267" t="str">
        <f>CONCATENATE('Ettevõtte suurus (Company size)'!$A$21," ",'Ettevõtte suurus (Company size)'!$B$21)</f>
        <v xml:space="preserve">Partner 5 </v>
      </c>
      <c r="C213" s="267"/>
      <c r="D213" s="267"/>
      <c r="E213" s="267"/>
      <c r="F213" s="168" t="s">
        <v>47</v>
      </c>
      <c r="G213" s="169" t="s">
        <v>66</v>
      </c>
      <c r="H213" s="170">
        <f>SUM(H214:H214)</f>
        <v>0</v>
      </c>
    </row>
    <row r="214" spans="1:9" ht="39.75" hidden="1" customHeight="1" outlineLevel="1" x14ac:dyDescent="0.35">
      <c r="A214" s="220"/>
      <c r="B214" s="82"/>
      <c r="C214" s="158" t="str">
        <f>'Ettevõtte suurus (Company size)'!$C$21</f>
        <v>Vali suurus</v>
      </c>
      <c r="D214" s="171" t="s">
        <v>101</v>
      </c>
      <c r="E214" s="157"/>
      <c r="F214" s="99" t="s">
        <v>118</v>
      </c>
      <c r="G214" s="100" t="s">
        <v>119</v>
      </c>
      <c r="H214" s="101">
        <v>0</v>
      </c>
    </row>
    <row r="215" spans="1:9" ht="30.75" customHeight="1" collapsed="1" x14ac:dyDescent="0.35">
      <c r="A215" s="231" t="s">
        <v>133</v>
      </c>
      <c r="B215" s="232"/>
      <c r="C215" s="232"/>
      <c r="D215" s="232"/>
      <c r="E215" s="232"/>
      <c r="F215" s="232"/>
      <c r="G215" s="232"/>
      <c r="H215" s="172">
        <f>H205+H207+H209+H211+H213</f>
        <v>0</v>
      </c>
    </row>
    <row r="216" spans="1:9" ht="33.65" customHeight="1" x14ac:dyDescent="0.35">
      <c r="A216" s="316" t="s">
        <v>134</v>
      </c>
      <c r="B216" s="316"/>
      <c r="C216" s="316"/>
      <c r="D216" s="316"/>
      <c r="E216" s="316"/>
      <c r="F216" s="316"/>
      <c r="G216" s="316"/>
      <c r="H216" s="316"/>
    </row>
    <row r="217" spans="1:9" s="4" customFormat="1" ht="39" x14ac:dyDescent="0.35">
      <c r="A217" s="173"/>
      <c r="B217" s="174"/>
      <c r="C217" s="175"/>
      <c r="D217" s="176"/>
      <c r="E217" s="177" t="s">
        <v>135</v>
      </c>
      <c r="F217" s="178" t="s">
        <v>136</v>
      </c>
      <c r="G217" s="179" t="s">
        <v>137</v>
      </c>
      <c r="H217" s="180">
        <f>SUM(H218+H242)</f>
        <v>0</v>
      </c>
    </row>
    <row r="218" spans="1:9" s="4" customFormat="1" ht="26" x14ac:dyDescent="0.35">
      <c r="A218" s="173" t="s">
        <v>138</v>
      </c>
      <c r="B218" s="249" t="str">
        <f>CONCATENATE('Ettevõtte suurus (Company size)'!$A$16," ",'Ettevõtte suurus (Company size)'!$B$16)</f>
        <v xml:space="preserve">Taotleja/Applicant </v>
      </c>
      <c r="C218" s="249"/>
      <c r="D218" s="249"/>
      <c r="E218" s="249"/>
      <c r="F218" s="181" t="s">
        <v>47</v>
      </c>
      <c r="G218" s="182" t="s">
        <v>48</v>
      </c>
      <c r="H218" s="183">
        <f>SUM(H219:H221)</f>
        <v>0</v>
      </c>
      <c r="I218" s="26"/>
    </row>
    <row r="219" spans="1:9" ht="24.75" customHeight="1" outlineLevel="1" x14ac:dyDescent="0.35">
      <c r="A219" s="230"/>
      <c r="B219" s="82"/>
      <c r="C219" s="240" t="str">
        <f>'Ettevõtte suurus (Company size)'!$C$16</f>
        <v>Vali suurus</v>
      </c>
      <c r="D219" s="242" t="s">
        <v>139</v>
      </c>
      <c r="E219" s="237"/>
      <c r="F219" s="99" t="s">
        <v>140</v>
      </c>
      <c r="G219" s="100" t="s">
        <v>51</v>
      </c>
      <c r="H219" s="101">
        <v>0</v>
      </c>
    </row>
    <row r="220" spans="1:9" ht="39.75" customHeight="1" outlineLevel="1" x14ac:dyDescent="0.35">
      <c r="A220" s="230"/>
      <c r="B220" s="82"/>
      <c r="C220" s="240"/>
      <c r="D220" s="242"/>
      <c r="E220" s="237"/>
      <c r="F220" s="99" t="s">
        <v>141</v>
      </c>
      <c r="G220" s="100"/>
      <c r="H220" s="101">
        <v>0</v>
      </c>
    </row>
    <row r="221" spans="1:9" ht="24.75" customHeight="1" outlineLevel="1" x14ac:dyDescent="0.35">
      <c r="A221" s="230"/>
      <c r="B221" s="82"/>
      <c r="C221" s="240"/>
      <c r="D221" s="242"/>
      <c r="E221" s="237"/>
      <c r="F221" s="99" t="s">
        <v>142</v>
      </c>
      <c r="G221" s="100"/>
      <c r="H221" s="101">
        <v>0</v>
      </c>
    </row>
    <row r="222" spans="1:9" ht="26" x14ac:dyDescent="0.35">
      <c r="A222" s="173" t="s">
        <v>143</v>
      </c>
      <c r="B222" s="249" t="str">
        <f>CONCATENATE('Ettevõtte suurus (Company size)'!$A$17," ",'Ettevõtte suurus (Company size)'!$B$17)</f>
        <v xml:space="preserve">Partner 1 </v>
      </c>
      <c r="C222" s="249"/>
      <c r="D222" s="249"/>
      <c r="E222" s="249"/>
      <c r="F222" s="181" t="s">
        <v>47</v>
      </c>
      <c r="G222" s="182" t="s">
        <v>58</v>
      </c>
      <c r="H222" s="183">
        <f>SUM(H223:H225)</f>
        <v>0</v>
      </c>
    </row>
    <row r="223" spans="1:9" ht="24.75" hidden="1" customHeight="1" outlineLevel="1" x14ac:dyDescent="0.35">
      <c r="A223" s="230"/>
      <c r="B223" s="82"/>
      <c r="C223" s="240" t="str">
        <f>'Ettevõtte suurus (Company size)'!$C$17</f>
        <v>Vali suurus</v>
      </c>
      <c r="D223" s="242" t="s">
        <v>139</v>
      </c>
      <c r="E223" s="237"/>
      <c r="F223" s="99" t="s">
        <v>140</v>
      </c>
      <c r="G223" s="100" t="s">
        <v>51</v>
      </c>
      <c r="H223" s="101">
        <v>0</v>
      </c>
    </row>
    <row r="224" spans="1:9" s="4" customFormat="1" ht="39.75" hidden="1" customHeight="1" outlineLevel="1" x14ac:dyDescent="0.35">
      <c r="A224" s="230"/>
      <c r="B224" s="82"/>
      <c r="C224" s="240"/>
      <c r="D224" s="242"/>
      <c r="E224" s="237"/>
      <c r="F224" s="99" t="s">
        <v>141</v>
      </c>
      <c r="G224" s="100"/>
      <c r="H224" s="101">
        <v>0</v>
      </c>
    </row>
    <row r="225" spans="1:8" ht="24.75" hidden="1" customHeight="1" outlineLevel="1" x14ac:dyDescent="0.35">
      <c r="A225" s="230"/>
      <c r="B225" s="82"/>
      <c r="C225" s="240"/>
      <c r="D225" s="242"/>
      <c r="E225" s="237"/>
      <c r="F225" s="99" t="s">
        <v>142</v>
      </c>
      <c r="G225" s="100"/>
      <c r="H225" s="101">
        <v>0</v>
      </c>
    </row>
    <row r="226" spans="1:8" ht="26" collapsed="1" x14ac:dyDescent="0.35">
      <c r="A226" s="173" t="s">
        <v>144</v>
      </c>
      <c r="B226" s="249" t="str">
        <f>CONCATENATE('Ettevõtte suurus (Company size)'!$A$18," ",'Ettevõtte suurus (Company size)'!$B$18)</f>
        <v xml:space="preserve">Partner 2 </v>
      </c>
      <c r="C226" s="249"/>
      <c r="D226" s="249"/>
      <c r="E226" s="249"/>
      <c r="F226" s="181" t="s">
        <v>47</v>
      </c>
      <c r="G226" s="182" t="s">
        <v>60</v>
      </c>
      <c r="H226" s="183">
        <f>SUM(H227:H229)</f>
        <v>0</v>
      </c>
    </row>
    <row r="227" spans="1:8" ht="24.75" hidden="1" customHeight="1" outlineLevel="1" x14ac:dyDescent="0.35">
      <c r="A227" s="230"/>
      <c r="B227" s="82"/>
      <c r="C227" s="240" t="str">
        <f>'Ettevõtte suurus (Company size)'!$C$18</f>
        <v>Vali suurus</v>
      </c>
      <c r="D227" s="242" t="s">
        <v>139</v>
      </c>
      <c r="E227" s="237"/>
      <c r="F227" s="99" t="s">
        <v>140</v>
      </c>
      <c r="G227" s="100" t="s">
        <v>51</v>
      </c>
      <c r="H227" s="101">
        <v>0</v>
      </c>
    </row>
    <row r="228" spans="1:8" s="4" customFormat="1" ht="39.75" hidden="1" customHeight="1" outlineLevel="1" x14ac:dyDescent="0.35">
      <c r="A228" s="230"/>
      <c r="B228" s="82"/>
      <c r="C228" s="240"/>
      <c r="D228" s="242"/>
      <c r="E228" s="237"/>
      <c r="F228" s="99" t="s">
        <v>141</v>
      </c>
      <c r="G228" s="100"/>
      <c r="H228" s="101">
        <v>0</v>
      </c>
    </row>
    <row r="229" spans="1:8" ht="24.75" hidden="1" customHeight="1" outlineLevel="1" x14ac:dyDescent="0.35">
      <c r="A229" s="230"/>
      <c r="B229" s="82"/>
      <c r="C229" s="240"/>
      <c r="D229" s="242"/>
      <c r="E229" s="237"/>
      <c r="F229" s="99" t="s">
        <v>142</v>
      </c>
      <c r="G229" s="100"/>
      <c r="H229" s="101">
        <v>0</v>
      </c>
    </row>
    <row r="230" spans="1:8" ht="26" collapsed="1" x14ac:dyDescent="0.35">
      <c r="A230" s="173" t="s">
        <v>145</v>
      </c>
      <c r="B230" s="249" t="str">
        <f>CONCATENATE('Ettevõtte suurus (Company size)'!$A$19," ",'Ettevõtte suurus (Company size)'!$B$19)</f>
        <v xml:space="preserve">Partner 3 </v>
      </c>
      <c r="C230" s="249"/>
      <c r="D230" s="249"/>
      <c r="E230" s="249"/>
      <c r="F230" s="181" t="s">
        <v>47</v>
      </c>
      <c r="G230" s="182" t="s">
        <v>62</v>
      </c>
      <c r="H230" s="183">
        <f>SUM(H231:H233)</f>
        <v>0</v>
      </c>
    </row>
    <row r="231" spans="1:8" ht="24.75" hidden="1" customHeight="1" outlineLevel="1" x14ac:dyDescent="0.35">
      <c r="A231" s="230"/>
      <c r="B231" s="82"/>
      <c r="C231" s="240" t="str">
        <f>'Ettevõtte suurus (Company size)'!$C$19</f>
        <v>Vali suurus</v>
      </c>
      <c r="D231" s="242" t="s">
        <v>139</v>
      </c>
      <c r="E231" s="237"/>
      <c r="F231" s="99" t="s">
        <v>140</v>
      </c>
      <c r="G231" s="100" t="s">
        <v>51</v>
      </c>
      <c r="H231" s="101">
        <v>0</v>
      </c>
    </row>
    <row r="232" spans="1:8" s="4" customFormat="1" ht="39.75" hidden="1" customHeight="1" outlineLevel="1" x14ac:dyDescent="0.35">
      <c r="A232" s="230"/>
      <c r="B232" s="82"/>
      <c r="C232" s="240"/>
      <c r="D232" s="242"/>
      <c r="E232" s="237"/>
      <c r="F232" s="99" t="s">
        <v>141</v>
      </c>
      <c r="G232" s="100"/>
      <c r="H232" s="101">
        <v>0</v>
      </c>
    </row>
    <row r="233" spans="1:8" ht="24.75" hidden="1" customHeight="1" outlineLevel="1" x14ac:dyDescent="0.35">
      <c r="A233" s="230"/>
      <c r="B233" s="82"/>
      <c r="C233" s="240"/>
      <c r="D233" s="242"/>
      <c r="E233" s="237"/>
      <c r="F233" s="99" t="s">
        <v>142</v>
      </c>
      <c r="G233" s="100"/>
      <c r="H233" s="101">
        <v>0</v>
      </c>
    </row>
    <row r="234" spans="1:8" ht="26" collapsed="1" x14ac:dyDescent="0.35">
      <c r="A234" s="173" t="s">
        <v>146</v>
      </c>
      <c r="B234" s="249" t="str">
        <f>CONCATENATE('Ettevõtte suurus (Company size)'!$A$20," ",'Ettevõtte suurus (Company size)'!$B$20)</f>
        <v xml:space="preserve">Partner 4 </v>
      </c>
      <c r="C234" s="249"/>
      <c r="D234" s="249"/>
      <c r="E234" s="249"/>
      <c r="F234" s="181" t="s">
        <v>47</v>
      </c>
      <c r="G234" s="182" t="s">
        <v>64</v>
      </c>
      <c r="H234" s="183">
        <f>SUM(H235:H237)</f>
        <v>0</v>
      </c>
    </row>
    <row r="235" spans="1:8" ht="24.75" hidden="1" customHeight="1" outlineLevel="1" x14ac:dyDescent="0.35">
      <c r="A235" s="230"/>
      <c r="B235" s="82"/>
      <c r="C235" s="241" t="str">
        <f>'Ettevõtte suurus (Company size)'!$C$20</f>
        <v>Vali suurus</v>
      </c>
      <c r="D235" s="242" t="s">
        <v>139</v>
      </c>
      <c r="E235" s="237"/>
      <c r="F235" s="99" t="s">
        <v>140</v>
      </c>
      <c r="G235" s="100" t="s">
        <v>51</v>
      </c>
      <c r="H235" s="101">
        <v>0</v>
      </c>
    </row>
    <row r="236" spans="1:8" s="4" customFormat="1" ht="39.75" hidden="1" customHeight="1" outlineLevel="1" x14ac:dyDescent="0.35">
      <c r="A236" s="230"/>
      <c r="B236" s="82"/>
      <c r="C236" s="241"/>
      <c r="D236" s="242"/>
      <c r="E236" s="237"/>
      <c r="F236" s="99" t="s">
        <v>141</v>
      </c>
      <c r="G236" s="100"/>
      <c r="H236" s="101">
        <v>0</v>
      </c>
    </row>
    <row r="237" spans="1:8" ht="24.75" hidden="1" customHeight="1" outlineLevel="1" x14ac:dyDescent="0.35">
      <c r="A237" s="230"/>
      <c r="B237" s="82"/>
      <c r="C237" s="241"/>
      <c r="D237" s="242"/>
      <c r="E237" s="237"/>
      <c r="F237" s="99" t="s">
        <v>142</v>
      </c>
      <c r="G237" s="100"/>
      <c r="H237" s="101">
        <v>0</v>
      </c>
    </row>
    <row r="238" spans="1:8" ht="26" collapsed="1" x14ac:dyDescent="0.35">
      <c r="A238" s="173" t="s">
        <v>147</v>
      </c>
      <c r="B238" s="249" t="str">
        <f>CONCATENATE('Ettevõtte suurus (Company size)'!$A$21," ",'Ettevõtte suurus (Company size)'!$B$21)</f>
        <v xml:space="preserve">Partner 5 </v>
      </c>
      <c r="C238" s="249"/>
      <c r="D238" s="249"/>
      <c r="E238" s="249"/>
      <c r="F238" s="181" t="s">
        <v>47</v>
      </c>
      <c r="G238" s="182" t="s">
        <v>66</v>
      </c>
      <c r="H238" s="183">
        <f>SUM(H239:H241)</f>
        <v>0</v>
      </c>
    </row>
    <row r="239" spans="1:8" ht="24.75" hidden="1" customHeight="1" outlineLevel="1" x14ac:dyDescent="0.35">
      <c r="A239" s="230"/>
      <c r="B239" s="82"/>
      <c r="C239" s="241" t="str">
        <f>'Ettevõtte suurus (Company size)'!$C$21</f>
        <v>Vali suurus</v>
      </c>
      <c r="D239" s="242" t="s">
        <v>139</v>
      </c>
      <c r="E239" s="237"/>
      <c r="F239" s="99" t="s">
        <v>140</v>
      </c>
      <c r="G239" s="100" t="s">
        <v>51</v>
      </c>
      <c r="H239" s="101">
        <v>0</v>
      </c>
    </row>
    <row r="240" spans="1:8" s="4" customFormat="1" ht="39.75" hidden="1" customHeight="1" outlineLevel="1" x14ac:dyDescent="0.35">
      <c r="A240" s="230"/>
      <c r="B240" s="82"/>
      <c r="C240" s="241"/>
      <c r="D240" s="242"/>
      <c r="E240" s="237"/>
      <c r="F240" s="99" t="s">
        <v>141</v>
      </c>
      <c r="G240" s="100"/>
      <c r="H240" s="101">
        <v>0</v>
      </c>
    </row>
    <row r="241" spans="1:9" ht="24.75" hidden="1" customHeight="1" outlineLevel="1" x14ac:dyDescent="0.35">
      <c r="A241" s="230"/>
      <c r="B241" s="82"/>
      <c r="C241" s="241"/>
      <c r="D241" s="242"/>
      <c r="E241" s="237"/>
      <c r="F241" s="99" t="s">
        <v>142</v>
      </c>
      <c r="G241" s="100"/>
      <c r="H241" s="101">
        <v>0</v>
      </c>
    </row>
    <row r="242" spans="1:9" ht="22.5" customHeight="1" collapsed="1" x14ac:dyDescent="0.35">
      <c r="A242" s="233" t="s">
        <v>148</v>
      </c>
      <c r="B242" s="234"/>
      <c r="C242" s="234"/>
      <c r="D242" s="234"/>
      <c r="E242" s="234"/>
      <c r="F242" s="234"/>
      <c r="G242" s="234"/>
      <c r="H242" s="184">
        <f>H222+H226+H230+H234+H238</f>
        <v>0</v>
      </c>
    </row>
    <row r="243" spans="1:9" hidden="1" x14ac:dyDescent="0.35">
      <c r="A243" s="106"/>
      <c r="B243" s="107"/>
      <c r="C243" s="108"/>
      <c r="D243" s="109"/>
      <c r="E243" s="109"/>
      <c r="F243" s="99"/>
      <c r="G243" s="110"/>
      <c r="H243" s="101"/>
      <c r="I243" t="s">
        <v>149</v>
      </c>
    </row>
    <row r="244" spans="1:9" ht="21.75" customHeight="1" x14ac:dyDescent="0.35">
      <c r="A244" s="266" t="s">
        <v>150</v>
      </c>
      <c r="B244" s="266"/>
      <c r="C244" s="266"/>
      <c r="D244" s="266"/>
      <c r="E244" s="266"/>
      <c r="F244" s="266"/>
      <c r="G244" s="266"/>
      <c r="H244" s="266"/>
    </row>
    <row r="245" spans="1:9" s="4" customFormat="1" ht="31" x14ac:dyDescent="0.35">
      <c r="A245" s="185"/>
      <c r="B245" s="186"/>
      <c r="C245" s="187"/>
      <c r="D245" s="188"/>
      <c r="E245" s="189" t="s">
        <v>43</v>
      </c>
      <c r="F245" s="190" t="s">
        <v>136</v>
      </c>
      <c r="G245" s="191" t="s">
        <v>151</v>
      </c>
      <c r="H245" s="192">
        <f>SUM(H246+H270)</f>
        <v>0</v>
      </c>
    </row>
    <row r="246" spans="1:9" s="4" customFormat="1" ht="26.15" customHeight="1" x14ac:dyDescent="0.35">
      <c r="A246" s="185" t="s">
        <v>152</v>
      </c>
      <c r="B246" s="268" t="str">
        <f>CONCATENATE('Ettevõtte suurus (Company size)'!$A$16," ",'Ettevõtte suurus (Company size)'!$B$16)</f>
        <v xml:space="preserve">Taotleja/Applicant </v>
      </c>
      <c r="C246" s="268"/>
      <c r="D246" s="268"/>
      <c r="E246" s="268"/>
      <c r="F246" s="193" t="s">
        <v>47</v>
      </c>
      <c r="G246" s="194" t="s">
        <v>72</v>
      </c>
      <c r="H246" s="195">
        <f>SUM(H247:H249)</f>
        <v>0</v>
      </c>
      <c r="I246" s="26"/>
    </row>
    <row r="247" spans="1:9" ht="24.75" customHeight="1" outlineLevel="1" x14ac:dyDescent="0.35">
      <c r="A247" s="310"/>
      <c r="B247" s="82"/>
      <c r="C247" s="240" t="str">
        <f>'Ettevõtte suurus (Company size)'!$C$16</f>
        <v>Vali suurus</v>
      </c>
      <c r="D247" s="239" t="s">
        <v>101</v>
      </c>
      <c r="E247" s="237"/>
      <c r="F247" s="99" t="s">
        <v>140</v>
      </c>
      <c r="G247" s="100" t="s">
        <v>51</v>
      </c>
      <c r="H247" s="101">
        <v>0</v>
      </c>
    </row>
    <row r="248" spans="1:9" ht="39.75" customHeight="1" outlineLevel="1" x14ac:dyDescent="0.35">
      <c r="A248" s="311"/>
      <c r="B248" s="82"/>
      <c r="C248" s="240"/>
      <c r="D248" s="239"/>
      <c r="E248" s="237"/>
      <c r="F248" s="99" t="s">
        <v>141</v>
      </c>
      <c r="G248" s="100"/>
      <c r="H248" s="101">
        <v>0</v>
      </c>
    </row>
    <row r="249" spans="1:9" ht="24.75" customHeight="1" outlineLevel="1" x14ac:dyDescent="0.35">
      <c r="A249" s="312"/>
      <c r="B249" s="82"/>
      <c r="C249" s="240"/>
      <c r="D249" s="239"/>
      <c r="E249" s="237"/>
      <c r="F249" s="99" t="s">
        <v>142</v>
      </c>
      <c r="G249" s="100"/>
      <c r="H249" s="101">
        <v>0</v>
      </c>
    </row>
    <row r="250" spans="1:9" ht="26" x14ac:dyDescent="0.35">
      <c r="A250" s="185" t="s">
        <v>153</v>
      </c>
      <c r="B250" s="268" t="str">
        <f>CONCATENATE('Ettevõtte suurus (Company size)'!$A$17," ",'Ettevõtte suurus (Company size)'!$B$17)</f>
        <v xml:space="preserve">Partner 1 </v>
      </c>
      <c r="C250" s="268"/>
      <c r="D250" s="268"/>
      <c r="E250" s="268"/>
      <c r="F250" s="193" t="s">
        <v>47</v>
      </c>
      <c r="G250" s="194" t="s">
        <v>103</v>
      </c>
      <c r="H250" s="195">
        <f>SUM(H251:H253)</f>
        <v>0</v>
      </c>
    </row>
    <row r="251" spans="1:9" ht="24.75" hidden="1" customHeight="1" outlineLevel="1" x14ac:dyDescent="0.35">
      <c r="A251" s="310"/>
      <c r="B251" s="82"/>
      <c r="C251" s="241" t="str">
        <f>'Ettevõtte suurus (Company size)'!$C$17</f>
        <v>Vali suurus</v>
      </c>
      <c r="D251" s="239" t="s">
        <v>101</v>
      </c>
      <c r="E251" s="238"/>
      <c r="F251" s="99" t="s">
        <v>140</v>
      </c>
      <c r="G251" s="100" t="s">
        <v>51</v>
      </c>
      <c r="H251" s="101">
        <v>0</v>
      </c>
    </row>
    <row r="252" spans="1:9" s="4" customFormat="1" ht="39.75" hidden="1" customHeight="1" outlineLevel="1" x14ac:dyDescent="0.35">
      <c r="A252" s="311"/>
      <c r="B252" s="82"/>
      <c r="C252" s="241"/>
      <c r="D252" s="239"/>
      <c r="E252" s="238"/>
      <c r="F252" s="99" t="s">
        <v>141</v>
      </c>
      <c r="G252" s="100"/>
      <c r="H252" s="101">
        <v>0</v>
      </c>
    </row>
    <row r="253" spans="1:9" ht="24.75" hidden="1" customHeight="1" outlineLevel="1" x14ac:dyDescent="0.35">
      <c r="A253" s="312"/>
      <c r="B253" s="82"/>
      <c r="C253" s="241"/>
      <c r="D253" s="239"/>
      <c r="E253" s="238"/>
      <c r="F253" s="99" t="s">
        <v>142</v>
      </c>
      <c r="G253" s="100"/>
      <c r="H253" s="101">
        <v>0</v>
      </c>
    </row>
    <row r="254" spans="1:9" ht="26" collapsed="1" x14ac:dyDescent="0.35">
      <c r="A254" s="185" t="s">
        <v>154</v>
      </c>
      <c r="B254" s="268" t="str">
        <f>CONCATENATE('Ettevõtte suurus (Company size)'!$A$18," ",'Ettevõtte suurus (Company size)'!$B$18)</f>
        <v xml:space="preserve">Partner 2 </v>
      </c>
      <c r="C254" s="268"/>
      <c r="D254" s="268"/>
      <c r="E254" s="268"/>
      <c r="F254" s="193" t="s">
        <v>47</v>
      </c>
      <c r="G254" s="194" t="s">
        <v>155</v>
      </c>
      <c r="H254" s="195">
        <f>SUM(H255:H257)</f>
        <v>0</v>
      </c>
    </row>
    <row r="255" spans="1:9" ht="24.75" hidden="1" customHeight="1" outlineLevel="1" x14ac:dyDescent="0.35">
      <c r="A255" s="310"/>
      <c r="B255" s="82"/>
      <c r="C255" s="240" t="str">
        <f>'Ettevõtte suurus (Company size)'!$C$18</f>
        <v>Vali suurus</v>
      </c>
      <c r="D255" s="239" t="s">
        <v>101</v>
      </c>
      <c r="E255" s="238"/>
      <c r="F255" s="99" t="s">
        <v>140</v>
      </c>
      <c r="G255" s="100" t="s">
        <v>51</v>
      </c>
      <c r="H255" s="101">
        <v>0</v>
      </c>
    </row>
    <row r="256" spans="1:9" s="4" customFormat="1" ht="39.75" hidden="1" customHeight="1" outlineLevel="1" x14ac:dyDescent="0.35">
      <c r="A256" s="311"/>
      <c r="B256" s="82"/>
      <c r="C256" s="240"/>
      <c r="D256" s="239"/>
      <c r="E256" s="238"/>
      <c r="F256" s="99" t="s">
        <v>141</v>
      </c>
      <c r="G256" s="100"/>
      <c r="H256" s="101">
        <v>0</v>
      </c>
    </row>
    <row r="257" spans="1:8" ht="24.75" hidden="1" customHeight="1" outlineLevel="1" x14ac:dyDescent="0.35">
      <c r="A257" s="312"/>
      <c r="B257" s="82"/>
      <c r="C257" s="240"/>
      <c r="D257" s="239"/>
      <c r="E257" s="238"/>
      <c r="F257" s="99" t="s">
        <v>142</v>
      </c>
      <c r="G257" s="100"/>
      <c r="H257" s="101">
        <v>0</v>
      </c>
    </row>
    <row r="258" spans="1:8" ht="26" collapsed="1" x14ac:dyDescent="0.35">
      <c r="A258" s="185" t="s">
        <v>156</v>
      </c>
      <c r="B258" s="268" t="str">
        <f>CONCATENATE('Ettevõtte suurus (Company size)'!$A$19," ",'Ettevõtte suurus (Company size)'!$B$19)</f>
        <v xml:space="preserve">Partner 3 </v>
      </c>
      <c r="C258" s="268"/>
      <c r="D258" s="268"/>
      <c r="E258" s="268"/>
      <c r="F258" s="193" t="s">
        <v>47</v>
      </c>
      <c r="G258" s="194" t="s">
        <v>107</v>
      </c>
      <c r="H258" s="195">
        <f>SUM(H259:H261)</f>
        <v>0</v>
      </c>
    </row>
    <row r="259" spans="1:8" ht="24.75" hidden="1" customHeight="1" outlineLevel="1" x14ac:dyDescent="0.35">
      <c r="A259" s="310"/>
      <c r="B259" s="82"/>
      <c r="C259" s="240" t="str">
        <f>'Ettevõtte suurus (Company size)'!$C$19</f>
        <v>Vali suurus</v>
      </c>
      <c r="D259" s="239" t="s">
        <v>101</v>
      </c>
      <c r="E259" s="238"/>
      <c r="F259" s="99" t="s">
        <v>140</v>
      </c>
      <c r="G259" s="100" t="s">
        <v>51</v>
      </c>
      <c r="H259" s="101">
        <v>0</v>
      </c>
    </row>
    <row r="260" spans="1:8" s="4" customFormat="1" ht="39.75" hidden="1" customHeight="1" outlineLevel="1" x14ac:dyDescent="0.35">
      <c r="A260" s="311"/>
      <c r="B260" s="82"/>
      <c r="C260" s="240"/>
      <c r="D260" s="239"/>
      <c r="E260" s="238"/>
      <c r="F260" s="99" t="s">
        <v>141</v>
      </c>
      <c r="G260" s="100"/>
      <c r="H260" s="101">
        <v>0</v>
      </c>
    </row>
    <row r="261" spans="1:8" ht="24.75" hidden="1" customHeight="1" outlineLevel="1" x14ac:dyDescent="0.35">
      <c r="A261" s="312"/>
      <c r="B261" s="82"/>
      <c r="C261" s="240"/>
      <c r="D261" s="239"/>
      <c r="E261" s="238"/>
      <c r="F261" s="99" t="s">
        <v>142</v>
      </c>
      <c r="G261" s="100"/>
      <c r="H261" s="101">
        <v>0</v>
      </c>
    </row>
    <row r="262" spans="1:8" ht="26" collapsed="1" x14ac:dyDescent="0.35">
      <c r="A262" s="185" t="s">
        <v>157</v>
      </c>
      <c r="B262" s="268" t="str">
        <f>CONCATENATE('Ettevõtte suurus (Company size)'!$A$20," ",'Ettevõtte suurus (Company size)'!$B$20)</f>
        <v xml:space="preserve">Partner 4 </v>
      </c>
      <c r="C262" s="268"/>
      <c r="D262" s="268"/>
      <c r="E262" s="268"/>
      <c r="F262" s="193" t="s">
        <v>47</v>
      </c>
      <c r="G262" s="194" t="s">
        <v>109</v>
      </c>
      <c r="H262" s="195">
        <f>SUM(H263:H265)</f>
        <v>0</v>
      </c>
    </row>
    <row r="263" spans="1:8" ht="24.75" hidden="1" customHeight="1" outlineLevel="1" x14ac:dyDescent="0.35">
      <c r="A263" s="310"/>
      <c r="B263" s="82"/>
      <c r="C263" s="241" t="str">
        <f>'Ettevõtte suurus (Company size)'!$C$20</f>
        <v>Vali suurus</v>
      </c>
      <c r="D263" s="239" t="s">
        <v>101</v>
      </c>
      <c r="E263" s="237"/>
      <c r="F263" s="99" t="s">
        <v>140</v>
      </c>
      <c r="G263" s="100" t="s">
        <v>51</v>
      </c>
      <c r="H263" s="101">
        <v>0</v>
      </c>
    </row>
    <row r="264" spans="1:8" s="4" customFormat="1" ht="39.75" hidden="1" customHeight="1" outlineLevel="1" x14ac:dyDescent="0.35">
      <c r="A264" s="311"/>
      <c r="B264" s="82"/>
      <c r="C264" s="241"/>
      <c r="D264" s="239"/>
      <c r="E264" s="237"/>
      <c r="F264" s="99" t="s">
        <v>141</v>
      </c>
      <c r="G264" s="100"/>
      <c r="H264" s="101">
        <v>0</v>
      </c>
    </row>
    <row r="265" spans="1:8" ht="24.75" hidden="1" customHeight="1" outlineLevel="1" x14ac:dyDescent="0.35">
      <c r="A265" s="312"/>
      <c r="B265" s="82"/>
      <c r="C265" s="241"/>
      <c r="D265" s="239"/>
      <c r="E265" s="237"/>
      <c r="F265" s="99" t="s">
        <v>142</v>
      </c>
      <c r="G265" s="100"/>
      <c r="H265" s="101">
        <v>0</v>
      </c>
    </row>
    <row r="266" spans="1:8" ht="26" collapsed="1" x14ac:dyDescent="0.35">
      <c r="A266" s="185" t="s">
        <v>158</v>
      </c>
      <c r="B266" s="268" t="str">
        <f>CONCATENATE('Ettevõtte suurus (Company size)'!$A$21," ",'Ettevõtte suurus (Company size)'!$B$21)</f>
        <v xml:space="preserve">Partner 5 </v>
      </c>
      <c r="C266" s="268"/>
      <c r="D266" s="268"/>
      <c r="E266" s="268"/>
      <c r="F266" s="193" t="s">
        <v>47</v>
      </c>
      <c r="G266" s="194" t="s">
        <v>111</v>
      </c>
      <c r="H266" s="195">
        <f>SUM(H267:H269)</f>
        <v>0</v>
      </c>
    </row>
    <row r="267" spans="1:8" ht="24.75" hidden="1" customHeight="1" outlineLevel="1" x14ac:dyDescent="0.35">
      <c r="A267" s="310"/>
      <c r="B267" s="82"/>
      <c r="C267" s="241" t="str">
        <f>'Ettevõtte suurus (Company size)'!$C$21</f>
        <v>Vali suurus</v>
      </c>
      <c r="D267" s="239" t="s">
        <v>101</v>
      </c>
      <c r="E267" s="237"/>
      <c r="F267" s="99" t="s">
        <v>140</v>
      </c>
      <c r="G267" s="100" t="s">
        <v>51</v>
      </c>
      <c r="H267" s="101">
        <v>0</v>
      </c>
    </row>
    <row r="268" spans="1:8" s="4" customFormat="1" ht="39.75" hidden="1" customHeight="1" outlineLevel="1" x14ac:dyDescent="0.35">
      <c r="A268" s="311"/>
      <c r="B268" s="82"/>
      <c r="C268" s="241"/>
      <c r="D268" s="239"/>
      <c r="E268" s="237"/>
      <c r="F268" s="99" t="s">
        <v>141</v>
      </c>
      <c r="G268" s="100"/>
      <c r="H268" s="101">
        <v>0</v>
      </c>
    </row>
    <row r="269" spans="1:8" ht="24.75" hidden="1" customHeight="1" outlineLevel="1" x14ac:dyDescent="0.35">
      <c r="A269" s="312"/>
      <c r="B269" s="82"/>
      <c r="C269" s="241"/>
      <c r="D269" s="239"/>
      <c r="E269" s="237"/>
      <c r="F269" s="99" t="s">
        <v>142</v>
      </c>
      <c r="G269" s="100"/>
      <c r="H269" s="101">
        <v>0</v>
      </c>
    </row>
    <row r="270" spans="1:8" ht="21" customHeight="1" collapsed="1" x14ac:dyDescent="0.35">
      <c r="A270" s="235" t="s">
        <v>159</v>
      </c>
      <c r="B270" s="236"/>
      <c r="C270" s="236"/>
      <c r="D270" s="236"/>
      <c r="E270" s="236"/>
      <c r="F270" s="236"/>
      <c r="G270" s="236"/>
      <c r="H270" s="196">
        <f>H250+H254+H258+H262+H266</f>
        <v>0</v>
      </c>
    </row>
    <row r="271" spans="1:8" x14ac:dyDescent="0.35">
      <c r="A271" s="265" t="s">
        <v>160</v>
      </c>
      <c r="B271" s="265"/>
      <c r="C271" s="265"/>
      <c r="D271" s="265"/>
      <c r="E271" s="265"/>
      <c r="F271" s="265"/>
      <c r="G271" s="265"/>
      <c r="H271" s="265"/>
    </row>
    <row r="272" spans="1:8" ht="31" x14ac:dyDescent="0.35">
      <c r="A272" s="197"/>
      <c r="B272" s="198"/>
      <c r="C272" s="199"/>
      <c r="D272" s="200" t="s">
        <v>161</v>
      </c>
      <c r="E272" s="200" t="s">
        <v>43</v>
      </c>
      <c r="F272" s="198" t="s">
        <v>162</v>
      </c>
      <c r="G272" s="201" t="s">
        <v>163</v>
      </c>
      <c r="H272" s="202">
        <f>SUM(H273+H285)</f>
        <v>0</v>
      </c>
    </row>
    <row r="273" spans="1:9" ht="26.15" customHeight="1" x14ac:dyDescent="0.35">
      <c r="A273" s="197" t="s">
        <v>164</v>
      </c>
      <c r="B273" s="248" t="str">
        <f>CONCATENATE('Ettevõtte suurus (Company size)'!$A$16," ",'Ettevõtte suurus (Company size)'!$B$16)</f>
        <v xml:space="preserve">Taotleja/Applicant </v>
      </c>
      <c r="C273" s="248"/>
      <c r="D273" s="248"/>
      <c r="E273" s="248"/>
      <c r="F273" s="203" t="s">
        <v>47</v>
      </c>
      <c r="G273" s="204" t="s">
        <v>72</v>
      </c>
      <c r="H273" s="205">
        <f>SUM(H274:H274)</f>
        <v>0</v>
      </c>
      <c r="I273" s="26"/>
    </row>
    <row r="274" spans="1:9" ht="39.75" customHeight="1" outlineLevel="1" x14ac:dyDescent="0.35">
      <c r="A274" s="221"/>
      <c r="B274" s="82"/>
      <c r="C274" s="155" t="str">
        <f>'Ettevõtte suurus (Company size)'!$C$16</f>
        <v>Vali suurus</v>
      </c>
      <c r="D274" s="171" t="s">
        <v>73</v>
      </c>
      <c r="E274" s="157"/>
      <c r="F274" s="99" t="s">
        <v>165</v>
      </c>
      <c r="G274" s="100" t="s">
        <v>119</v>
      </c>
      <c r="H274" s="101">
        <v>0</v>
      </c>
    </row>
    <row r="275" spans="1:9" ht="26" x14ac:dyDescent="0.35">
      <c r="A275" s="197" t="s">
        <v>166</v>
      </c>
      <c r="B275" s="248" t="str">
        <f>CONCATENATE('Ettevõtte suurus (Company size)'!$A$17," ",'Ettevõtte suurus (Company size)'!$B$17)</f>
        <v xml:space="preserve">Partner 1 </v>
      </c>
      <c r="C275" s="248"/>
      <c r="D275" s="248"/>
      <c r="E275" s="248"/>
      <c r="F275" s="203" t="s">
        <v>47</v>
      </c>
      <c r="G275" s="204" t="s">
        <v>103</v>
      </c>
      <c r="H275" s="205">
        <f>SUM(H276:H276)</f>
        <v>0</v>
      </c>
    </row>
    <row r="276" spans="1:9" ht="39.75" hidden="1" customHeight="1" outlineLevel="1" x14ac:dyDescent="0.35">
      <c r="A276" s="221"/>
      <c r="B276" s="82"/>
      <c r="C276" s="158" t="str">
        <f>'Ettevõtte suurus (Company size)'!$C$17</f>
        <v>Vali suurus</v>
      </c>
      <c r="D276" s="171" t="s">
        <v>73</v>
      </c>
      <c r="E276" s="157"/>
      <c r="F276" s="99" t="s">
        <v>165</v>
      </c>
      <c r="G276" s="100" t="s">
        <v>119</v>
      </c>
      <c r="H276" s="101">
        <v>0</v>
      </c>
    </row>
    <row r="277" spans="1:9" ht="26" collapsed="1" x14ac:dyDescent="0.35">
      <c r="A277" s="197" t="s">
        <v>167</v>
      </c>
      <c r="B277" s="248" t="str">
        <f>CONCATENATE('Ettevõtte suurus (Company size)'!$A$18," ",'Ettevõtte suurus (Company size)'!$B$18)</f>
        <v xml:space="preserve">Partner 2 </v>
      </c>
      <c r="C277" s="248"/>
      <c r="D277" s="248"/>
      <c r="E277" s="248"/>
      <c r="F277" s="203" t="s">
        <v>47</v>
      </c>
      <c r="G277" s="204" t="s">
        <v>155</v>
      </c>
      <c r="H277" s="205">
        <f>SUM(H278:H278)</f>
        <v>0</v>
      </c>
    </row>
    <row r="278" spans="1:9" ht="39.75" hidden="1" customHeight="1" outlineLevel="1" x14ac:dyDescent="0.35">
      <c r="A278" s="221"/>
      <c r="B278" s="82"/>
      <c r="C278" s="155" t="str">
        <f>'Ettevõtte suurus (Company size)'!$C$18</f>
        <v>Vali suurus</v>
      </c>
      <c r="D278" s="171" t="s">
        <v>73</v>
      </c>
      <c r="E278" s="157"/>
      <c r="F278" s="99" t="s">
        <v>165</v>
      </c>
      <c r="G278" s="100" t="s">
        <v>119</v>
      </c>
      <c r="H278" s="101">
        <v>0</v>
      </c>
    </row>
    <row r="279" spans="1:9" ht="26" collapsed="1" x14ac:dyDescent="0.35">
      <c r="A279" s="197" t="s">
        <v>168</v>
      </c>
      <c r="B279" s="248" t="str">
        <f>CONCATENATE('Ettevõtte suurus (Company size)'!$A$19," ",'Ettevõtte suurus (Company size)'!$B$19)</f>
        <v xml:space="preserve">Partner 3 </v>
      </c>
      <c r="C279" s="248"/>
      <c r="D279" s="248"/>
      <c r="E279" s="248"/>
      <c r="F279" s="203" t="s">
        <v>47</v>
      </c>
      <c r="G279" s="204" t="s">
        <v>107</v>
      </c>
      <c r="H279" s="205">
        <f>SUM(H280:H280)</f>
        <v>0</v>
      </c>
    </row>
    <row r="280" spans="1:9" ht="39.75" hidden="1" customHeight="1" outlineLevel="1" x14ac:dyDescent="0.35">
      <c r="A280" s="221"/>
      <c r="B280" s="82"/>
      <c r="C280" s="155" t="str">
        <f>'Ettevõtte suurus (Company size)'!$C$19</f>
        <v>Vali suurus</v>
      </c>
      <c r="D280" s="171" t="s">
        <v>73</v>
      </c>
      <c r="E280" s="157"/>
      <c r="F280" s="99" t="s">
        <v>165</v>
      </c>
      <c r="G280" s="100" t="s">
        <v>119</v>
      </c>
      <c r="H280" s="101">
        <v>0</v>
      </c>
    </row>
    <row r="281" spans="1:9" ht="26" collapsed="1" x14ac:dyDescent="0.35">
      <c r="A281" s="197" t="s">
        <v>169</v>
      </c>
      <c r="B281" s="248" t="str">
        <f>CONCATENATE('Ettevõtte suurus (Company size)'!$A$20," ",'Ettevõtte suurus (Company size)'!$B$20)</f>
        <v xml:space="preserve">Partner 4 </v>
      </c>
      <c r="C281" s="248"/>
      <c r="D281" s="248"/>
      <c r="E281" s="248"/>
      <c r="F281" s="203" t="s">
        <v>47</v>
      </c>
      <c r="G281" s="204" t="s">
        <v>109</v>
      </c>
      <c r="H281" s="205">
        <f>SUM(H282:H282)</f>
        <v>0</v>
      </c>
    </row>
    <row r="282" spans="1:9" ht="39.75" hidden="1" customHeight="1" outlineLevel="1" x14ac:dyDescent="0.35">
      <c r="A282" s="221"/>
      <c r="B282" s="82"/>
      <c r="C282" s="158" t="str">
        <f>'Ettevõtte suurus (Company size)'!$C$20</f>
        <v>Vali suurus</v>
      </c>
      <c r="D282" s="171" t="s">
        <v>73</v>
      </c>
      <c r="E282" s="157"/>
      <c r="F282" s="99" t="s">
        <v>165</v>
      </c>
      <c r="G282" s="100" t="s">
        <v>119</v>
      </c>
      <c r="H282" s="101">
        <v>0</v>
      </c>
    </row>
    <row r="283" spans="1:9" ht="26" collapsed="1" x14ac:dyDescent="0.35">
      <c r="A283" s="197" t="s">
        <v>170</v>
      </c>
      <c r="B283" s="248" t="str">
        <f>CONCATENATE('Ettevõtte suurus (Company size)'!$A$21," ",'Ettevõtte suurus (Company size)'!$B$21)</f>
        <v xml:space="preserve">Partner 5 </v>
      </c>
      <c r="C283" s="248"/>
      <c r="D283" s="248"/>
      <c r="E283" s="248"/>
      <c r="F283" s="203" t="s">
        <v>47</v>
      </c>
      <c r="G283" s="204" t="s">
        <v>111</v>
      </c>
      <c r="H283" s="205">
        <f>SUM(H284:H284)</f>
        <v>0</v>
      </c>
    </row>
    <row r="284" spans="1:9" ht="39.75" hidden="1" customHeight="1" outlineLevel="1" x14ac:dyDescent="0.35">
      <c r="A284" s="221"/>
      <c r="B284" s="82"/>
      <c r="C284" s="158" t="str">
        <f>'Ettevõtte suurus (Company size)'!$C$21</f>
        <v>Vali suurus</v>
      </c>
      <c r="D284" s="171" t="s">
        <v>73</v>
      </c>
      <c r="E284" s="157"/>
      <c r="F284" s="99" t="s">
        <v>165</v>
      </c>
      <c r="G284" s="100" t="s">
        <v>119</v>
      </c>
      <c r="H284" s="101">
        <v>0</v>
      </c>
    </row>
    <row r="285" spans="1:9" ht="21" customHeight="1" collapsed="1" x14ac:dyDescent="0.35">
      <c r="A285" s="243" t="s">
        <v>171</v>
      </c>
      <c r="B285" s="244"/>
      <c r="C285" s="244"/>
      <c r="D285" s="244"/>
      <c r="E285" s="244"/>
      <c r="F285" s="244"/>
      <c r="G285" s="244"/>
      <c r="H285" s="206">
        <f>H275+H277+H279+H281+H283</f>
        <v>0</v>
      </c>
    </row>
    <row r="286" spans="1:9" x14ac:dyDescent="0.35">
      <c r="A286" s="314" t="s">
        <v>172</v>
      </c>
      <c r="B286" s="314"/>
      <c r="C286" s="314"/>
      <c r="D286" s="314"/>
      <c r="E286" s="314"/>
      <c r="F286" s="314"/>
      <c r="G286" s="314"/>
      <c r="H286" s="314"/>
    </row>
    <row r="287" spans="1:9" ht="31" x14ac:dyDescent="0.35">
      <c r="A287" s="207"/>
      <c r="B287" s="208"/>
      <c r="C287" s="209"/>
      <c r="D287" s="210" t="s">
        <v>161</v>
      </c>
      <c r="E287" s="210" t="s">
        <v>43</v>
      </c>
      <c r="F287" s="211" t="s">
        <v>173</v>
      </c>
      <c r="G287" s="212" t="s">
        <v>174</v>
      </c>
      <c r="H287" s="213">
        <f>SUM(H288+H300)</f>
        <v>0</v>
      </c>
    </row>
    <row r="288" spans="1:9" ht="26" x14ac:dyDescent="0.35">
      <c r="A288" s="207" t="s">
        <v>175</v>
      </c>
      <c r="B288" s="247" t="str">
        <f>CONCATENATE('Ettevõtte suurus (Company size)'!$A$16," ",'Ettevõtte suurus (Company size)'!$B$16)</f>
        <v xml:space="preserve">Taotleja/Applicant </v>
      </c>
      <c r="C288" s="247"/>
      <c r="D288" s="247"/>
      <c r="E288" s="247"/>
      <c r="F288" s="214" t="s">
        <v>47</v>
      </c>
      <c r="G288" s="215" t="s">
        <v>72</v>
      </c>
      <c r="H288" s="216">
        <f>SUM(H289:H289)</f>
        <v>0</v>
      </c>
    </row>
    <row r="289" spans="1:19" ht="24.75" customHeight="1" outlineLevel="1" x14ac:dyDescent="0.35">
      <c r="A289" s="222"/>
      <c r="B289" s="82"/>
      <c r="C289" s="155" t="str">
        <f>'Ettevõtte suurus (Company size)'!$C$16</f>
        <v>Vali suurus</v>
      </c>
      <c r="D289" s="171" t="s">
        <v>73</v>
      </c>
      <c r="E289" s="217"/>
      <c r="F289" s="99" t="s">
        <v>176</v>
      </c>
      <c r="G289" s="100" t="s">
        <v>119</v>
      </c>
      <c r="H289" s="101">
        <v>0</v>
      </c>
      <c r="I289" s="26"/>
    </row>
    <row r="290" spans="1:19" ht="26" x14ac:dyDescent="0.35">
      <c r="A290" s="207" t="s">
        <v>177</v>
      </c>
      <c r="B290" s="247" t="str">
        <f>CONCATENATE('Ettevõtte suurus (Company size)'!$A$17," ",'Ettevõtte suurus (Company size)'!$B$17)</f>
        <v xml:space="preserve">Partner 1 </v>
      </c>
      <c r="C290" s="247"/>
      <c r="D290" s="247"/>
      <c r="E290" s="247"/>
      <c r="F290" s="214" t="s">
        <v>47</v>
      </c>
      <c r="G290" s="215" t="s">
        <v>103</v>
      </c>
      <c r="H290" s="216">
        <f>SUM(H291:H291)</f>
        <v>0</v>
      </c>
    </row>
    <row r="291" spans="1:19" ht="24.75" hidden="1" customHeight="1" outlineLevel="1" x14ac:dyDescent="0.35">
      <c r="A291" s="222"/>
      <c r="B291" s="82"/>
      <c r="C291" s="158" t="str">
        <f>'Ettevõtte suurus (Company size)'!$C$17</f>
        <v>Vali suurus</v>
      </c>
      <c r="D291" s="171" t="s">
        <v>73</v>
      </c>
      <c r="E291" s="217"/>
      <c r="F291" s="99" t="s">
        <v>176</v>
      </c>
      <c r="G291" s="100" t="s">
        <v>119</v>
      </c>
      <c r="H291" s="101">
        <v>0</v>
      </c>
    </row>
    <row r="292" spans="1:19" ht="26" collapsed="1" x14ac:dyDescent="0.35">
      <c r="A292" s="207" t="s">
        <v>178</v>
      </c>
      <c r="B292" s="247" t="str">
        <f>CONCATENATE('Ettevõtte suurus (Company size)'!$A$18," ",'Ettevõtte suurus (Company size)'!$B$18)</f>
        <v xml:space="preserve">Partner 2 </v>
      </c>
      <c r="C292" s="247"/>
      <c r="D292" s="247"/>
      <c r="E292" s="247"/>
      <c r="F292" s="214" t="s">
        <v>47</v>
      </c>
      <c r="G292" s="215" t="s">
        <v>155</v>
      </c>
      <c r="H292" s="216">
        <f>SUM(H293:H293)</f>
        <v>0</v>
      </c>
    </row>
    <row r="293" spans="1:19" ht="24.75" hidden="1" customHeight="1" outlineLevel="1" x14ac:dyDescent="0.35">
      <c r="A293" s="222"/>
      <c r="B293" s="82"/>
      <c r="C293" s="155" t="str">
        <f>'Ettevõtte suurus (Company size)'!$C$18</f>
        <v>Vali suurus</v>
      </c>
      <c r="D293" s="171" t="s">
        <v>73</v>
      </c>
      <c r="E293" s="217"/>
      <c r="F293" s="99" t="s">
        <v>176</v>
      </c>
      <c r="G293" s="100" t="s">
        <v>119</v>
      </c>
      <c r="H293" s="101">
        <v>0</v>
      </c>
    </row>
    <row r="294" spans="1:19" ht="26" collapsed="1" x14ac:dyDescent="0.35">
      <c r="A294" s="207" t="s">
        <v>179</v>
      </c>
      <c r="B294" s="247" t="str">
        <f>CONCATENATE('Ettevõtte suurus (Company size)'!$A$19," ",'Ettevõtte suurus (Company size)'!$B$19)</f>
        <v xml:space="preserve">Partner 3 </v>
      </c>
      <c r="C294" s="247"/>
      <c r="D294" s="247"/>
      <c r="E294" s="247"/>
      <c r="F294" s="214" t="s">
        <v>47</v>
      </c>
      <c r="G294" s="215" t="s">
        <v>107</v>
      </c>
      <c r="H294" s="216">
        <f>SUM(H295:H295)</f>
        <v>0</v>
      </c>
    </row>
    <row r="295" spans="1:19" ht="24.75" hidden="1" customHeight="1" outlineLevel="1" x14ac:dyDescent="0.35">
      <c r="A295" s="222"/>
      <c r="B295" s="82"/>
      <c r="C295" s="155" t="str">
        <f>'Ettevõtte suurus (Company size)'!$C$19</f>
        <v>Vali suurus</v>
      </c>
      <c r="D295" s="171" t="s">
        <v>73</v>
      </c>
      <c r="E295" s="217"/>
      <c r="F295" s="99" t="s">
        <v>176</v>
      </c>
      <c r="G295" s="100" t="s">
        <v>119</v>
      </c>
      <c r="H295" s="101">
        <v>0</v>
      </c>
    </row>
    <row r="296" spans="1:19" ht="26" collapsed="1" x14ac:dyDescent="0.35">
      <c r="A296" s="207" t="s">
        <v>180</v>
      </c>
      <c r="B296" s="247" t="str">
        <f>CONCATENATE('Ettevõtte suurus (Company size)'!$A$20," ",'Ettevõtte suurus (Company size)'!$B$20)</f>
        <v xml:space="preserve">Partner 4 </v>
      </c>
      <c r="C296" s="247"/>
      <c r="D296" s="247"/>
      <c r="E296" s="247"/>
      <c r="F296" s="214" t="s">
        <v>47</v>
      </c>
      <c r="G296" s="215" t="s">
        <v>109</v>
      </c>
      <c r="H296" s="216">
        <f>SUM(H297:H297)</f>
        <v>0</v>
      </c>
    </row>
    <row r="297" spans="1:19" ht="24.75" hidden="1" customHeight="1" outlineLevel="1" x14ac:dyDescent="0.35">
      <c r="A297" s="222"/>
      <c r="B297" s="82"/>
      <c r="C297" s="158" t="str">
        <f>'Ettevõtte suurus (Company size)'!$C$20</f>
        <v>Vali suurus</v>
      </c>
      <c r="D297" s="171" t="s">
        <v>73</v>
      </c>
      <c r="E297" s="217"/>
      <c r="F297" s="99" t="s">
        <v>176</v>
      </c>
      <c r="G297" s="100" t="s">
        <v>119</v>
      </c>
      <c r="H297" s="101">
        <v>0</v>
      </c>
    </row>
    <row r="298" spans="1:19" ht="26" collapsed="1" x14ac:dyDescent="0.35">
      <c r="A298" s="207" t="s">
        <v>181</v>
      </c>
      <c r="B298" s="247" t="str">
        <f>CONCATENATE('Ettevõtte suurus (Company size)'!$A$21," ",'Ettevõtte suurus (Company size)'!$B$21)</f>
        <v xml:space="preserve">Partner 5 </v>
      </c>
      <c r="C298" s="247"/>
      <c r="D298" s="247"/>
      <c r="E298" s="247"/>
      <c r="F298" s="214" t="s">
        <v>47</v>
      </c>
      <c r="G298" s="215" t="s">
        <v>111</v>
      </c>
      <c r="H298" s="216">
        <f>SUM(H299:H299)</f>
        <v>0</v>
      </c>
    </row>
    <row r="299" spans="1:19" ht="24.75" hidden="1" customHeight="1" outlineLevel="1" x14ac:dyDescent="0.35">
      <c r="A299" s="222"/>
      <c r="B299" s="82"/>
      <c r="C299" s="158" t="str">
        <f>'Ettevõtte suurus (Company size)'!$C$21</f>
        <v>Vali suurus</v>
      </c>
      <c r="D299" s="171" t="s">
        <v>73</v>
      </c>
      <c r="E299" s="217"/>
      <c r="F299" s="99" t="s">
        <v>176</v>
      </c>
      <c r="G299" s="100" t="s">
        <v>119</v>
      </c>
      <c r="H299" s="101">
        <v>0</v>
      </c>
    </row>
    <row r="300" spans="1:19" ht="21" customHeight="1" collapsed="1" x14ac:dyDescent="0.35">
      <c r="A300" s="245" t="s">
        <v>182</v>
      </c>
      <c r="B300" s="246"/>
      <c r="C300" s="246"/>
      <c r="D300" s="246"/>
      <c r="E300" s="246"/>
      <c r="F300" s="246"/>
      <c r="G300" s="246"/>
      <c r="H300" s="218">
        <f>H290+H292+H294+H296+H298</f>
        <v>0</v>
      </c>
    </row>
    <row r="301" spans="1:19" x14ac:dyDescent="0.35">
      <c r="A301" s="313" t="s">
        <v>218</v>
      </c>
      <c r="B301" s="309"/>
      <c r="C301" s="309"/>
      <c r="D301" s="309"/>
      <c r="E301" s="309"/>
      <c r="F301" s="309"/>
      <c r="G301" s="309"/>
      <c r="H301" s="71"/>
    </row>
    <row r="302" spans="1:19" s="4" customFormat="1" ht="75" customHeight="1" x14ac:dyDescent="0.35">
      <c r="A302" s="72"/>
      <c r="B302" s="73"/>
      <c r="C302" s="74"/>
      <c r="D302" s="75" t="s">
        <v>161</v>
      </c>
      <c r="E302" s="75" t="s">
        <v>183</v>
      </c>
      <c r="F302" s="76" t="s">
        <v>184</v>
      </c>
      <c r="G302" s="77" t="s">
        <v>185</v>
      </c>
      <c r="H302" s="78">
        <f>SUM(H303+H325)</f>
        <v>0</v>
      </c>
    </row>
    <row r="303" spans="1:19" ht="26.15" customHeight="1" x14ac:dyDescent="0.35">
      <c r="A303" s="72" t="s">
        <v>186</v>
      </c>
      <c r="B303" s="295" t="str">
        <f>CONCATENATE('Ettevõtte suurus (Company size)'!$A$16," ",'Ettevõtte suurus (Company size)'!$B$16)</f>
        <v xml:space="preserve">Taotleja/Applicant </v>
      </c>
      <c r="C303" s="295"/>
      <c r="D303" s="295"/>
      <c r="E303" s="295"/>
      <c r="F303" s="79" t="s">
        <v>47</v>
      </c>
      <c r="G303" s="80" t="s">
        <v>187</v>
      </c>
      <c r="H303" s="81">
        <f>SUM(H304:H309)</f>
        <v>0</v>
      </c>
      <c r="I303" s="26"/>
    </row>
    <row r="304" spans="1:19" ht="39.75" customHeight="1" outlineLevel="1" x14ac:dyDescent="0.35">
      <c r="A304" s="300"/>
      <c r="B304" s="82"/>
      <c r="C304" s="296" t="s">
        <v>22</v>
      </c>
      <c r="D304" s="297" t="s">
        <v>90</v>
      </c>
      <c r="E304" s="298"/>
      <c r="F304" s="83" t="s">
        <v>50</v>
      </c>
      <c r="G304" s="84" t="s">
        <v>51</v>
      </c>
      <c r="H304" s="85">
        <v>0</v>
      </c>
      <c r="R304" t="s">
        <v>91</v>
      </c>
      <c r="S304" s="23"/>
    </row>
    <row r="305" spans="1:19" ht="24.75" customHeight="1" outlineLevel="1" x14ac:dyDescent="0.35">
      <c r="A305" s="301"/>
      <c r="B305" s="82"/>
      <c r="C305" s="296"/>
      <c r="D305" s="297"/>
      <c r="E305" s="298"/>
      <c r="F305" s="83" t="s">
        <v>52</v>
      </c>
      <c r="G305" s="84"/>
      <c r="H305" s="85">
        <v>0</v>
      </c>
      <c r="R305" t="s">
        <v>25</v>
      </c>
      <c r="S305" s="23"/>
    </row>
    <row r="306" spans="1:19" ht="24.75" customHeight="1" outlineLevel="1" x14ac:dyDescent="0.35">
      <c r="A306" s="301"/>
      <c r="B306" s="82"/>
      <c r="C306" s="296"/>
      <c r="D306" s="297"/>
      <c r="E306" s="298"/>
      <c r="F306" s="86" t="s">
        <v>53</v>
      </c>
      <c r="G306" s="84"/>
      <c r="H306" s="85">
        <v>0</v>
      </c>
    </row>
    <row r="307" spans="1:19" ht="24.75" customHeight="1" outlineLevel="1" x14ac:dyDescent="0.35">
      <c r="A307" s="301"/>
      <c r="B307" s="82"/>
      <c r="C307" s="296"/>
      <c r="D307" s="297"/>
      <c r="E307" s="298"/>
      <c r="F307" s="86" t="s">
        <v>54</v>
      </c>
      <c r="G307" s="84"/>
      <c r="H307" s="85">
        <v>0</v>
      </c>
    </row>
    <row r="308" spans="1:19" ht="15" customHeight="1" outlineLevel="1" x14ac:dyDescent="0.35">
      <c r="A308" s="301"/>
      <c r="B308" s="82"/>
      <c r="C308" s="296"/>
      <c r="D308" s="297"/>
      <c r="E308" s="298"/>
      <c r="F308" s="83" t="s">
        <v>55</v>
      </c>
      <c r="G308" s="84"/>
      <c r="H308" s="85">
        <v>0</v>
      </c>
    </row>
    <row r="309" spans="1:19" ht="15" customHeight="1" outlineLevel="1" x14ac:dyDescent="0.35">
      <c r="A309" s="302"/>
      <c r="B309" s="82"/>
      <c r="C309" s="296"/>
      <c r="D309" s="297"/>
      <c r="E309" s="298"/>
      <c r="F309" s="83" t="s">
        <v>56</v>
      </c>
      <c r="G309" s="84"/>
      <c r="H309" s="85">
        <v>0</v>
      </c>
    </row>
    <row r="310" spans="1:19" ht="26" x14ac:dyDescent="0.35">
      <c r="A310" s="72" t="s">
        <v>188</v>
      </c>
      <c r="B310" s="295" t="str">
        <f>CONCATENATE('Ettevõtte suurus (Company size)'!$A$17," ",'Ettevõtte suurus (Company size)'!$B$17)</f>
        <v xml:space="preserve">Partner 1 </v>
      </c>
      <c r="C310" s="295"/>
      <c r="D310" s="295"/>
      <c r="E310" s="295"/>
      <c r="F310" s="79" t="s">
        <v>47</v>
      </c>
      <c r="G310" s="80" t="s">
        <v>58</v>
      </c>
      <c r="H310" s="81">
        <f>SUM(H311:H316)</f>
        <v>0</v>
      </c>
    </row>
    <row r="311" spans="1:19" ht="39.75" hidden="1" customHeight="1" outlineLevel="1" x14ac:dyDescent="0.35">
      <c r="A311" s="300"/>
      <c r="B311" s="82"/>
      <c r="C311" s="299" t="s">
        <v>22</v>
      </c>
      <c r="D311" s="297" t="s">
        <v>90</v>
      </c>
      <c r="E311" s="298"/>
      <c r="F311" s="83" t="s">
        <v>50</v>
      </c>
      <c r="G311" s="84" t="s">
        <v>51</v>
      </c>
      <c r="H311" s="85">
        <v>0</v>
      </c>
    </row>
    <row r="312" spans="1:19" ht="24.75" hidden="1" customHeight="1" outlineLevel="1" x14ac:dyDescent="0.35">
      <c r="A312" s="301"/>
      <c r="B312" s="82"/>
      <c r="C312" s="299"/>
      <c r="D312" s="297"/>
      <c r="E312" s="298"/>
      <c r="F312" s="83" t="s">
        <v>52</v>
      </c>
      <c r="G312" s="84"/>
      <c r="H312" s="85">
        <v>0</v>
      </c>
      <c r="I312" s="22"/>
    </row>
    <row r="313" spans="1:19" ht="24.75" hidden="1" customHeight="1" outlineLevel="1" x14ac:dyDescent="0.35">
      <c r="A313" s="301"/>
      <c r="B313" s="82"/>
      <c r="C313" s="299"/>
      <c r="D313" s="297"/>
      <c r="E313" s="298"/>
      <c r="F313" s="86" t="s">
        <v>53</v>
      </c>
      <c r="G313" s="84"/>
      <c r="H313" s="85">
        <v>0</v>
      </c>
      <c r="I313" s="22"/>
    </row>
    <row r="314" spans="1:19" ht="24.75" hidden="1" customHeight="1" outlineLevel="1" x14ac:dyDescent="0.35">
      <c r="A314" s="301"/>
      <c r="B314" s="82"/>
      <c r="C314" s="299"/>
      <c r="D314" s="297"/>
      <c r="E314" s="298"/>
      <c r="F314" s="86" t="s">
        <v>54</v>
      </c>
      <c r="G314" s="84"/>
      <c r="H314" s="85">
        <v>0</v>
      </c>
    </row>
    <row r="315" spans="1:19" ht="15" hidden="1" customHeight="1" outlineLevel="1" x14ac:dyDescent="0.35">
      <c r="A315" s="301"/>
      <c r="B315" s="82"/>
      <c r="C315" s="299"/>
      <c r="D315" s="297"/>
      <c r="E315" s="298"/>
      <c r="F315" s="83" t="s">
        <v>55</v>
      </c>
      <c r="G315" s="84"/>
      <c r="H315" s="85">
        <v>0</v>
      </c>
    </row>
    <row r="316" spans="1:19" ht="15" hidden="1" customHeight="1" outlineLevel="1" x14ac:dyDescent="0.35">
      <c r="A316" s="302"/>
      <c r="B316" s="82"/>
      <c r="C316" s="299"/>
      <c r="D316" s="297"/>
      <c r="E316" s="298"/>
      <c r="F316" s="83" t="s">
        <v>56</v>
      </c>
      <c r="G316" s="84"/>
      <c r="H316" s="85">
        <v>0</v>
      </c>
    </row>
    <row r="317" spans="1:19" ht="26" collapsed="1" x14ac:dyDescent="0.35">
      <c r="A317" s="72" t="s">
        <v>189</v>
      </c>
      <c r="B317" s="308" t="str">
        <f>CONCATENATE('Ettevõtte suurus (Company size)'!$A$18," ",'Ettevõtte suurus (Company size)'!$B$18)</f>
        <v xml:space="preserve">Partner 2 </v>
      </c>
      <c r="C317" s="308"/>
      <c r="D317" s="308"/>
      <c r="E317" s="308"/>
      <c r="F317" s="79" t="s">
        <v>47</v>
      </c>
      <c r="G317" s="80" t="s">
        <v>60</v>
      </c>
      <c r="H317" s="81">
        <f>SUM(H318:H323)</f>
        <v>0</v>
      </c>
    </row>
    <row r="318" spans="1:19" ht="39.75" hidden="1" customHeight="1" outlineLevel="1" x14ac:dyDescent="0.35">
      <c r="A318" s="300"/>
      <c r="B318" s="82"/>
      <c r="C318" s="296" t="s">
        <v>91</v>
      </c>
      <c r="D318" s="297" t="s">
        <v>90</v>
      </c>
      <c r="E318" s="298"/>
      <c r="F318" s="83" t="s">
        <v>50</v>
      </c>
      <c r="G318" s="84" t="s">
        <v>51</v>
      </c>
      <c r="H318" s="85">
        <v>0</v>
      </c>
    </row>
    <row r="319" spans="1:19" ht="24.75" hidden="1" customHeight="1" outlineLevel="1" x14ac:dyDescent="0.35">
      <c r="A319" s="301"/>
      <c r="B319" s="82"/>
      <c r="C319" s="296"/>
      <c r="D319" s="297"/>
      <c r="E319" s="298"/>
      <c r="F319" s="83" t="s">
        <v>52</v>
      </c>
      <c r="G319" s="84"/>
      <c r="H319" s="85">
        <v>0</v>
      </c>
      <c r="I319" s="22"/>
    </row>
    <row r="320" spans="1:19" ht="24.75" hidden="1" customHeight="1" outlineLevel="1" x14ac:dyDescent="0.35">
      <c r="A320" s="301"/>
      <c r="B320" s="82"/>
      <c r="C320" s="296"/>
      <c r="D320" s="297"/>
      <c r="E320" s="298"/>
      <c r="F320" s="86" t="s">
        <v>53</v>
      </c>
      <c r="G320" s="84"/>
      <c r="H320" s="85">
        <v>0</v>
      </c>
      <c r="I320" s="22"/>
    </row>
    <row r="321" spans="1:9" ht="24.75" hidden="1" customHeight="1" outlineLevel="1" x14ac:dyDescent="0.35">
      <c r="A321" s="301"/>
      <c r="B321" s="82"/>
      <c r="C321" s="296"/>
      <c r="D321" s="297"/>
      <c r="E321" s="298"/>
      <c r="F321" s="86" t="s">
        <v>54</v>
      </c>
      <c r="G321" s="84"/>
      <c r="H321" s="85">
        <v>0</v>
      </c>
    </row>
    <row r="322" spans="1:9" ht="15" hidden="1" customHeight="1" outlineLevel="1" x14ac:dyDescent="0.35">
      <c r="A322" s="301"/>
      <c r="B322" s="82"/>
      <c r="C322" s="296"/>
      <c r="D322" s="297"/>
      <c r="E322" s="298"/>
      <c r="F322" s="83" t="s">
        <v>55</v>
      </c>
      <c r="G322" s="84"/>
      <c r="H322" s="85">
        <v>0</v>
      </c>
    </row>
    <row r="323" spans="1:9" ht="15" hidden="1" customHeight="1" outlineLevel="1" x14ac:dyDescent="0.35">
      <c r="A323" s="302"/>
      <c r="B323" s="82"/>
      <c r="C323" s="296"/>
      <c r="D323" s="297"/>
      <c r="E323" s="298"/>
      <c r="F323" s="83" t="s">
        <v>56</v>
      </c>
      <c r="G323" s="84"/>
      <c r="H323" s="85">
        <v>0</v>
      </c>
    </row>
    <row r="324" spans="1:9" ht="26" collapsed="1" x14ac:dyDescent="0.35">
      <c r="A324" s="72" t="s">
        <v>190</v>
      </c>
      <c r="B324" s="308" t="str">
        <f>CONCATENATE('Ettevõtte suurus (Company size)'!$A$19," ",'Ettevõtte suurus (Company size)'!$B$19)</f>
        <v xml:space="preserve">Partner 3 </v>
      </c>
      <c r="C324" s="308"/>
      <c r="D324" s="308"/>
      <c r="E324" s="308"/>
      <c r="F324" s="79" t="s">
        <v>47</v>
      </c>
      <c r="G324" s="80" t="s">
        <v>62</v>
      </c>
      <c r="H324" s="81">
        <f>SUM(H325:H330)</f>
        <v>0</v>
      </c>
    </row>
    <row r="325" spans="1:9" ht="39.75" hidden="1" customHeight="1" outlineLevel="1" x14ac:dyDescent="0.35">
      <c r="A325" s="300"/>
      <c r="B325" s="82"/>
      <c r="C325" s="296" t="s">
        <v>25</v>
      </c>
      <c r="D325" s="297" t="s">
        <v>90</v>
      </c>
      <c r="E325" s="298"/>
      <c r="F325" s="83" t="s">
        <v>50</v>
      </c>
      <c r="G325" s="84" t="s">
        <v>51</v>
      </c>
      <c r="H325" s="85">
        <v>0</v>
      </c>
    </row>
    <row r="326" spans="1:9" ht="24.75" hidden="1" customHeight="1" outlineLevel="1" x14ac:dyDescent="0.35">
      <c r="A326" s="301"/>
      <c r="B326" s="82"/>
      <c r="C326" s="296"/>
      <c r="D326" s="297"/>
      <c r="E326" s="298"/>
      <c r="F326" s="83" t="s">
        <v>52</v>
      </c>
      <c r="G326" s="84"/>
      <c r="H326" s="85">
        <v>0</v>
      </c>
      <c r="I326" s="22"/>
    </row>
    <row r="327" spans="1:9" ht="24.75" hidden="1" customHeight="1" outlineLevel="1" x14ac:dyDescent="0.35">
      <c r="A327" s="301"/>
      <c r="B327" s="82"/>
      <c r="C327" s="296"/>
      <c r="D327" s="297"/>
      <c r="E327" s="298"/>
      <c r="F327" s="86" t="s">
        <v>53</v>
      </c>
      <c r="G327" s="84"/>
      <c r="H327" s="85">
        <v>0</v>
      </c>
      <c r="I327" s="22"/>
    </row>
    <row r="328" spans="1:9" ht="24.75" hidden="1" customHeight="1" outlineLevel="1" x14ac:dyDescent="0.35">
      <c r="A328" s="301"/>
      <c r="B328" s="82"/>
      <c r="C328" s="296"/>
      <c r="D328" s="297"/>
      <c r="E328" s="298"/>
      <c r="F328" s="86" t="s">
        <v>54</v>
      </c>
      <c r="G328" s="84"/>
      <c r="H328" s="85">
        <v>0</v>
      </c>
    </row>
    <row r="329" spans="1:9" ht="15" hidden="1" customHeight="1" outlineLevel="1" x14ac:dyDescent="0.35">
      <c r="A329" s="301"/>
      <c r="B329" s="82"/>
      <c r="C329" s="296"/>
      <c r="D329" s="297"/>
      <c r="E329" s="298"/>
      <c r="F329" s="83" t="s">
        <v>55</v>
      </c>
      <c r="G329" s="84"/>
      <c r="H329" s="85">
        <v>0</v>
      </c>
    </row>
    <row r="330" spans="1:9" ht="15" hidden="1" customHeight="1" outlineLevel="1" x14ac:dyDescent="0.35">
      <c r="A330" s="302"/>
      <c r="B330" s="82"/>
      <c r="C330" s="296"/>
      <c r="D330" s="297"/>
      <c r="E330" s="298"/>
      <c r="F330" s="83" t="s">
        <v>56</v>
      </c>
      <c r="G330" s="84"/>
      <c r="H330" s="85">
        <v>0</v>
      </c>
    </row>
    <row r="331" spans="1:9" ht="26" collapsed="1" x14ac:dyDescent="0.35">
      <c r="A331" s="72" t="s">
        <v>191</v>
      </c>
      <c r="B331" s="308" t="str">
        <f>CONCATENATE('Ettevõtte suurus (Company size)'!$A$20," ",'Ettevõtte suurus (Company size)'!$B$20)</f>
        <v xml:space="preserve">Partner 4 </v>
      </c>
      <c r="C331" s="308"/>
      <c r="D331" s="308"/>
      <c r="E331" s="308"/>
      <c r="F331" s="79" t="s">
        <v>47</v>
      </c>
      <c r="G331" s="80" t="s">
        <v>64</v>
      </c>
      <c r="H331" s="81">
        <f>SUM(H332:H337)</f>
        <v>0</v>
      </c>
    </row>
    <row r="332" spans="1:9" ht="39.75" hidden="1" customHeight="1" outlineLevel="1" x14ac:dyDescent="0.35">
      <c r="A332" s="300"/>
      <c r="B332" s="82"/>
      <c r="C332" s="299" t="s">
        <v>91</v>
      </c>
      <c r="D332" s="297" t="s">
        <v>90</v>
      </c>
      <c r="E332" s="298"/>
      <c r="F332" s="83" t="s">
        <v>50</v>
      </c>
      <c r="G332" s="84" t="s">
        <v>51</v>
      </c>
      <c r="H332" s="85"/>
    </row>
    <row r="333" spans="1:9" ht="24.75" hidden="1" customHeight="1" outlineLevel="1" x14ac:dyDescent="0.35">
      <c r="A333" s="301"/>
      <c r="B333" s="82"/>
      <c r="C333" s="299"/>
      <c r="D333" s="297"/>
      <c r="E333" s="298"/>
      <c r="F333" s="83" t="s">
        <v>52</v>
      </c>
      <c r="G333" s="84"/>
      <c r="H333" s="85">
        <v>0</v>
      </c>
      <c r="I333" s="22"/>
    </row>
    <row r="334" spans="1:9" ht="24.75" hidden="1" customHeight="1" outlineLevel="1" x14ac:dyDescent="0.35">
      <c r="A334" s="301"/>
      <c r="B334" s="82"/>
      <c r="C334" s="299"/>
      <c r="D334" s="297"/>
      <c r="E334" s="298"/>
      <c r="F334" s="86" t="s">
        <v>53</v>
      </c>
      <c r="G334" s="84"/>
      <c r="H334" s="85">
        <v>0</v>
      </c>
      <c r="I334" s="22"/>
    </row>
    <row r="335" spans="1:9" ht="24.75" hidden="1" customHeight="1" outlineLevel="1" x14ac:dyDescent="0.35">
      <c r="A335" s="301"/>
      <c r="B335" s="82"/>
      <c r="C335" s="299"/>
      <c r="D335" s="297"/>
      <c r="E335" s="298"/>
      <c r="F335" s="86" t="s">
        <v>54</v>
      </c>
      <c r="G335" s="84"/>
      <c r="H335" s="85"/>
    </row>
    <row r="336" spans="1:9" ht="15" hidden="1" customHeight="1" outlineLevel="1" x14ac:dyDescent="0.35">
      <c r="A336" s="301"/>
      <c r="B336" s="82"/>
      <c r="C336" s="299"/>
      <c r="D336" s="297"/>
      <c r="E336" s="298"/>
      <c r="F336" s="83" t="s">
        <v>55</v>
      </c>
      <c r="G336" s="84"/>
      <c r="H336" s="85">
        <v>0</v>
      </c>
    </row>
    <row r="337" spans="1:9" ht="15" hidden="1" customHeight="1" outlineLevel="1" x14ac:dyDescent="0.35">
      <c r="A337" s="302"/>
      <c r="B337" s="82"/>
      <c r="C337" s="299"/>
      <c r="D337" s="297"/>
      <c r="E337" s="298"/>
      <c r="F337" s="83" t="s">
        <v>56</v>
      </c>
      <c r="G337" s="84"/>
      <c r="H337" s="85">
        <v>0</v>
      </c>
    </row>
    <row r="338" spans="1:9" ht="26" collapsed="1" x14ac:dyDescent="0.35">
      <c r="A338" s="72" t="s">
        <v>192</v>
      </c>
      <c r="B338" s="308" t="str">
        <f>CONCATENATE('Ettevõtte suurus (Company size)'!$A$21," ",'Ettevõtte suurus (Company size)'!$B$21)</f>
        <v xml:space="preserve">Partner 5 </v>
      </c>
      <c r="C338" s="308"/>
      <c r="D338" s="308"/>
      <c r="E338" s="308"/>
      <c r="F338" s="79" t="s">
        <v>47</v>
      </c>
      <c r="G338" s="80" t="s">
        <v>66</v>
      </c>
      <c r="H338" s="81">
        <f>SUM(H339:H344)</f>
        <v>0</v>
      </c>
    </row>
    <row r="339" spans="1:9" ht="39.75" customHeight="1" outlineLevel="1" x14ac:dyDescent="0.35">
      <c r="A339" s="300"/>
      <c r="B339" s="82"/>
      <c r="C339" s="299" t="s">
        <v>22</v>
      </c>
      <c r="D339" s="297" t="s">
        <v>90</v>
      </c>
      <c r="E339" s="298"/>
      <c r="F339" s="83" t="s">
        <v>50</v>
      </c>
      <c r="G339" s="84" t="s">
        <v>51</v>
      </c>
      <c r="H339" s="85"/>
    </row>
    <row r="340" spans="1:9" ht="24.75" customHeight="1" outlineLevel="1" x14ac:dyDescent="0.35">
      <c r="A340" s="301"/>
      <c r="B340" s="82"/>
      <c r="C340" s="299"/>
      <c r="D340" s="297"/>
      <c r="E340" s="298"/>
      <c r="F340" s="83" t="s">
        <v>52</v>
      </c>
      <c r="G340" s="84"/>
      <c r="H340" s="85">
        <v>0</v>
      </c>
      <c r="I340" s="22"/>
    </row>
    <row r="341" spans="1:9" ht="24.75" customHeight="1" outlineLevel="1" x14ac:dyDescent="0.35">
      <c r="A341" s="301"/>
      <c r="B341" s="82"/>
      <c r="C341" s="299"/>
      <c r="D341" s="297"/>
      <c r="E341" s="298"/>
      <c r="F341" s="86" t="s">
        <v>53</v>
      </c>
      <c r="G341" s="84"/>
      <c r="H341" s="85"/>
      <c r="I341" s="22"/>
    </row>
    <row r="342" spans="1:9" ht="24.75" customHeight="1" outlineLevel="1" x14ac:dyDescent="0.35">
      <c r="A342" s="301"/>
      <c r="B342" s="82"/>
      <c r="C342" s="299"/>
      <c r="D342" s="297"/>
      <c r="E342" s="298"/>
      <c r="F342" s="86" t="s">
        <v>54</v>
      </c>
      <c r="G342" s="84"/>
      <c r="H342" s="85">
        <v>0</v>
      </c>
    </row>
    <row r="343" spans="1:9" ht="15" customHeight="1" outlineLevel="1" x14ac:dyDescent="0.35">
      <c r="A343" s="301"/>
      <c r="B343" s="82"/>
      <c r="C343" s="299"/>
      <c r="D343" s="297"/>
      <c r="E343" s="298"/>
      <c r="F343" s="83" t="s">
        <v>55</v>
      </c>
      <c r="G343" s="84"/>
      <c r="H343" s="85">
        <v>0</v>
      </c>
    </row>
    <row r="344" spans="1:9" ht="15" customHeight="1" outlineLevel="1" x14ac:dyDescent="0.35">
      <c r="A344" s="302"/>
      <c r="B344" s="82"/>
      <c r="C344" s="299"/>
      <c r="D344" s="297"/>
      <c r="E344" s="298"/>
      <c r="F344" s="83" t="s">
        <v>56</v>
      </c>
      <c r="G344" s="84"/>
      <c r="H344" s="85">
        <v>0</v>
      </c>
    </row>
    <row r="345" spans="1:9" x14ac:dyDescent="0.35">
      <c r="A345" s="309" t="s">
        <v>193</v>
      </c>
      <c r="B345" s="309"/>
      <c r="C345" s="309"/>
      <c r="D345" s="309"/>
      <c r="E345" s="309"/>
      <c r="F345" s="309"/>
      <c r="G345" s="309"/>
      <c r="H345" s="87">
        <f>H310+H317+H324+H331+H338</f>
        <v>0</v>
      </c>
    </row>
  </sheetData>
  <dataConsolidate/>
  <mergeCells count="269">
    <mergeCell ref="A127:A132"/>
    <mergeCell ref="A134:A139"/>
    <mergeCell ref="A247:A249"/>
    <mergeCell ref="A251:A253"/>
    <mergeCell ref="A255:A257"/>
    <mergeCell ref="A259:A261"/>
    <mergeCell ref="A263:A265"/>
    <mergeCell ref="A267:A269"/>
    <mergeCell ref="A304:A309"/>
    <mergeCell ref="A301:G301"/>
    <mergeCell ref="B303:E303"/>
    <mergeCell ref="E172:E177"/>
    <mergeCell ref="D172:D177"/>
    <mergeCell ref="E179:E184"/>
    <mergeCell ref="D179:D184"/>
    <mergeCell ref="A286:H286"/>
    <mergeCell ref="A186:H186"/>
    <mergeCell ref="A216:H216"/>
    <mergeCell ref="A141:H141"/>
    <mergeCell ref="A185:G185"/>
    <mergeCell ref="A200:G200"/>
    <mergeCell ref="B178:E178"/>
    <mergeCell ref="B188:E188"/>
    <mergeCell ref="B190:E190"/>
    <mergeCell ref="A345:G345"/>
    <mergeCell ref="B331:E331"/>
    <mergeCell ref="C332:C337"/>
    <mergeCell ref="D332:D337"/>
    <mergeCell ref="E332:E337"/>
    <mergeCell ref="B338:E338"/>
    <mergeCell ref="C339:C344"/>
    <mergeCell ref="D339:D344"/>
    <mergeCell ref="E339:E344"/>
    <mergeCell ref="A332:A337"/>
    <mergeCell ref="A339:A344"/>
    <mergeCell ref="B317:E317"/>
    <mergeCell ref="C318:C323"/>
    <mergeCell ref="D318:D323"/>
    <mergeCell ref="E318:E323"/>
    <mergeCell ref="B324:E324"/>
    <mergeCell ref="C325:C330"/>
    <mergeCell ref="D325:D330"/>
    <mergeCell ref="E325:E330"/>
    <mergeCell ref="A318:A323"/>
    <mergeCell ref="A325:A330"/>
    <mergeCell ref="B310:E310"/>
    <mergeCell ref="C304:C309"/>
    <mergeCell ref="D304:D309"/>
    <mergeCell ref="E304:E309"/>
    <mergeCell ref="C311:C316"/>
    <mergeCell ref="D311:D316"/>
    <mergeCell ref="E311:E316"/>
    <mergeCell ref="A311:A316"/>
    <mergeCell ref="A49:G49"/>
    <mergeCell ref="D113:D118"/>
    <mergeCell ref="E113:E118"/>
    <mergeCell ref="D120:D125"/>
    <mergeCell ref="E120:E125"/>
    <mergeCell ref="B98:E98"/>
    <mergeCell ref="A99:A104"/>
    <mergeCell ref="A106:A111"/>
    <mergeCell ref="A113:A118"/>
    <mergeCell ref="A120:A125"/>
    <mergeCell ref="B192:E192"/>
    <mergeCell ref="B194:E194"/>
    <mergeCell ref="C172:C177"/>
    <mergeCell ref="C179:C184"/>
    <mergeCell ref="C89:C94"/>
    <mergeCell ref="B143:E143"/>
    <mergeCell ref="I1:P1"/>
    <mergeCell ref="A82:A87"/>
    <mergeCell ref="A75:A80"/>
    <mergeCell ref="A89:A94"/>
    <mergeCell ref="A96:H96"/>
    <mergeCell ref="C106:C111"/>
    <mergeCell ref="C113:C118"/>
    <mergeCell ref="C120:C125"/>
    <mergeCell ref="A43:A48"/>
    <mergeCell ref="B35:E35"/>
    <mergeCell ref="A51:H51"/>
    <mergeCell ref="A95:G95"/>
    <mergeCell ref="D89:D94"/>
    <mergeCell ref="B53:E53"/>
    <mergeCell ref="B60:E60"/>
    <mergeCell ref="B67:E67"/>
    <mergeCell ref="B74:E74"/>
    <mergeCell ref="B81:E81"/>
    <mergeCell ref="B88:E88"/>
    <mergeCell ref="E89:E94"/>
    <mergeCell ref="C61:C66"/>
    <mergeCell ref="C68:C73"/>
    <mergeCell ref="E106:E111"/>
    <mergeCell ref="D106:D111"/>
    <mergeCell ref="A5:H5"/>
    <mergeCell ref="D36:D41"/>
    <mergeCell ref="E36:E41"/>
    <mergeCell ref="C36:C41"/>
    <mergeCell ref="B28:E28"/>
    <mergeCell ref="D29:D34"/>
    <mergeCell ref="C29:C34"/>
    <mergeCell ref="B14:E14"/>
    <mergeCell ref="D15:D20"/>
    <mergeCell ref="E15:E20"/>
    <mergeCell ref="C15:C20"/>
    <mergeCell ref="B15:B20"/>
    <mergeCell ref="B21:E21"/>
    <mergeCell ref="C22:C27"/>
    <mergeCell ref="D22:D27"/>
    <mergeCell ref="E22:E27"/>
    <mergeCell ref="A15:A20"/>
    <mergeCell ref="A22:A27"/>
    <mergeCell ref="A36:A41"/>
    <mergeCell ref="E29:E34"/>
    <mergeCell ref="B29:B34"/>
    <mergeCell ref="A29:A34"/>
    <mergeCell ref="A8:A13"/>
    <mergeCell ref="A1:H1"/>
    <mergeCell ref="A2:A4"/>
    <mergeCell ref="B2:B4"/>
    <mergeCell ref="F2:F4"/>
    <mergeCell ref="G2:G4"/>
    <mergeCell ref="C2:C4"/>
    <mergeCell ref="E2:E4"/>
    <mergeCell ref="D2:D4"/>
    <mergeCell ref="H2:H4"/>
    <mergeCell ref="B43:B48"/>
    <mergeCell ref="D54:D59"/>
    <mergeCell ref="E54:E59"/>
    <mergeCell ref="C75:C80"/>
    <mergeCell ref="C82:C87"/>
    <mergeCell ref="C54:C59"/>
    <mergeCell ref="D61:D66"/>
    <mergeCell ref="E61:E66"/>
    <mergeCell ref="E68:E73"/>
    <mergeCell ref="D68:D73"/>
    <mergeCell ref="D75:D80"/>
    <mergeCell ref="E75:E80"/>
    <mergeCell ref="E82:E87"/>
    <mergeCell ref="D82:D87"/>
    <mergeCell ref="B196:E196"/>
    <mergeCell ref="B198:E198"/>
    <mergeCell ref="A201:H201"/>
    <mergeCell ref="A271:H271"/>
    <mergeCell ref="A244:H244"/>
    <mergeCell ref="B205:E205"/>
    <mergeCell ref="B207:E207"/>
    <mergeCell ref="B209:E209"/>
    <mergeCell ref="B211:E211"/>
    <mergeCell ref="B213:E213"/>
    <mergeCell ref="B246:E246"/>
    <mergeCell ref="B250:E250"/>
    <mergeCell ref="B254:E254"/>
    <mergeCell ref="B258:E258"/>
    <mergeCell ref="B262:E262"/>
    <mergeCell ref="B266:E266"/>
    <mergeCell ref="B203:E203"/>
    <mergeCell ref="E267:E269"/>
    <mergeCell ref="D267:D269"/>
    <mergeCell ref="C267:C269"/>
    <mergeCell ref="B218:E218"/>
    <mergeCell ref="B222:E222"/>
    <mergeCell ref="B226:E226"/>
    <mergeCell ref="B230:E230"/>
    <mergeCell ref="A144:A149"/>
    <mergeCell ref="A151:A156"/>
    <mergeCell ref="A158:A163"/>
    <mergeCell ref="B7:E7"/>
    <mergeCell ref="C8:C13"/>
    <mergeCell ref="D8:D13"/>
    <mergeCell ref="E8:E13"/>
    <mergeCell ref="A54:A59"/>
    <mergeCell ref="A61:A66"/>
    <mergeCell ref="A68:A73"/>
    <mergeCell ref="C127:C132"/>
    <mergeCell ref="C134:C139"/>
    <mergeCell ref="B105:E105"/>
    <mergeCell ref="B112:E112"/>
    <mergeCell ref="B119:E119"/>
    <mergeCell ref="B126:E126"/>
    <mergeCell ref="B133:E133"/>
    <mergeCell ref="D99:D104"/>
    <mergeCell ref="C99:C104"/>
    <mergeCell ref="E99:E104"/>
    <mergeCell ref="B42:E42"/>
    <mergeCell ref="E43:E48"/>
    <mergeCell ref="D43:D48"/>
    <mergeCell ref="C43:C48"/>
    <mergeCell ref="A172:A177"/>
    <mergeCell ref="A179:A184"/>
    <mergeCell ref="E127:E132"/>
    <mergeCell ref="D127:D132"/>
    <mergeCell ref="E134:E139"/>
    <mergeCell ref="D134:D139"/>
    <mergeCell ref="D144:D149"/>
    <mergeCell ref="E144:E149"/>
    <mergeCell ref="D165:D170"/>
    <mergeCell ref="E165:E170"/>
    <mergeCell ref="E158:E163"/>
    <mergeCell ref="D158:D163"/>
    <mergeCell ref="E151:E156"/>
    <mergeCell ref="D151:D156"/>
    <mergeCell ref="A140:G140"/>
    <mergeCell ref="A165:A170"/>
    <mergeCell ref="B150:E150"/>
    <mergeCell ref="B157:E157"/>
    <mergeCell ref="B164:E164"/>
    <mergeCell ref="B171:E171"/>
    <mergeCell ref="C144:C149"/>
    <mergeCell ref="C158:C163"/>
    <mergeCell ref="C165:C170"/>
    <mergeCell ref="C151:C156"/>
    <mergeCell ref="B234:E234"/>
    <mergeCell ref="B238:E238"/>
    <mergeCell ref="E219:E221"/>
    <mergeCell ref="D219:D221"/>
    <mergeCell ref="C219:C221"/>
    <mergeCell ref="C223:C225"/>
    <mergeCell ref="D223:D225"/>
    <mergeCell ref="E223:E225"/>
    <mergeCell ref="E227:E229"/>
    <mergeCell ref="D227:D229"/>
    <mergeCell ref="C227:C229"/>
    <mergeCell ref="E231:E233"/>
    <mergeCell ref="D231:D233"/>
    <mergeCell ref="C231:C233"/>
    <mergeCell ref="D239:D241"/>
    <mergeCell ref="C239:C241"/>
    <mergeCell ref="C235:C237"/>
    <mergeCell ref="D235:D237"/>
    <mergeCell ref="A285:G285"/>
    <mergeCell ref="A300:G300"/>
    <mergeCell ref="B288:E288"/>
    <mergeCell ref="B290:E290"/>
    <mergeCell ref="B292:E292"/>
    <mergeCell ref="B294:E294"/>
    <mergeCell ref="B296:E296"/>
    <mergeCell ref="B298:E298"/>
    <mergeCell ref="B281:E281"/>
    <mergeCell ref="B283:E283"/>
    <mergeCell ref="A239:A241"/>
    <mergeCell ref="A235:A237"/>
    <mergeCell ref="B273:E273"/>
    <mergeCell ref="B275:E275"/>
    <mergeCell ref="B277:E277"/>
    <mergeCell ref="B279:E279"/>
    <mergeCell ref="A231:A233"/>
    <mergeCell ref="A227:A229"/>
    <mergeCell ref="A223:A225"/>
    <mergeCell ref="A219:A221"/>
    <mergeCell ref="A215:G215"/>
    <mergeCell ref="A242:G242"/>
    <mergeCell ref="A270:G270"/>
    <mergeCell ref="E247:E249"/>
    <mergeCell ref="E251:E253"/>
    <mergeCell ref="E255:E257"/>
    <mergeCell ref="E259:E261"/>
    <mergeCell ref="D259:D261"/>
    <mergeCell ref="C259:C261"/>
    <mergeCell ref="C255:C257"/>
    <mergeCell ref="D255:D257"/>
    <mergeCell ref="D251:D253"/>
    <mergeCell ref="C251:C253"/>
    <mergeCell ref="D247:D249"/>
    <mergeCell ref="C247:C249"/>
    <mergeCell ref="E263:E265"/>
    <mergeCell ref="D263:D265"/>
    <mergeCell ref="C263:C265"/>
    <mergeCell ref="E235:E237"/>
    <mergeCell ref="E239:E241"/>
  </mergeCells>
  <conditionalFormatting sqref="H1 H6:H13 H274 H276">
    <cfRule type="containsText" priority="194" operator="containsText" text="Total">
      <formula>NOT(ISERROR(SEARCH("Total",H1)))</formula>
    </cfRule>
  </conditionalFormatting>
  <conditionalFormatting sqref="H14:H20 H50">
    <cfRule type="containsText" priority="192" operator="containsText" text="Total">
      <formula>NOT(ISERROR(SEARCH("Total",H14)))</formula>
    </cfRule>
  </conditionalFormatting>
  <conditionalFormatting sqref="H289 H291">
    <cfRule type="containsText" priority="149" operator="containsText" text="Total">
      <formula>NOT(ISERROR(SEARCH("Total",H289)))</formula>
    </cfRule>
  </conditionalFormatting>
  <conditionalFormatting sqref="H105:H111">
    <cfRule type="containsText" priority="138" operator="containsText" text="Total">
      <formula>NOT(ISERROR(SEARCH("Total",H105)))</formula>
    </cfRule>
  </conditionalFormatting>
  <conditionalFormatting sqref="H187">
    <cfRule type="containsText" priority="137" operator="containsText" text="Total">
      <formula>NOT(ISERROR(SEARCH("Total",H187)))</formula>
    </cfRule>
  </conditionalFormatting>
  <conditionalFormatting sqref="E99">
    <cfRule type="containsText" priority="142" operator="containsText" text="Total">
      <formula>NOT(ISERROR(SEARCH("Total",E99)))</formula>
    </cfRule>
  </conditionalFormatting>
  <conditionalFormatting sqref="H97:H104">
    <cfRule type="containsText" priority="139" operator="containsText" text="Total">
      <formula>NOT(ISERROR(SEARCH("Total",H97)))</formula>
    </cfRule>
  </conditionalFormatting>
  <conditionalFormatting sqref="H188:H189 H191">
    <cfRule type="containsText" priority="135" operator="containsText" text="Total">
      <formula>NOT(ISERROR(SEARCH("Total",H188)))</formula>
    </cfRule>
  </conditionalFormatting>
  <conditionalFormatting sqref="H220:H221 H223:H225">
    <cfRule type="containsText" priority="134" operator="containsText" text="Total">
      <formula>NOT(ISERROR(SEARCH("Total",H220)))</formula>
    </cfRule>
  </conditionalFormatting>
  <conditionalFormatting sqref="H190">
    <cfRule type="containsText" priority="132" operator="containsText" text="Total">
      <formula>NOT(ISERROR(SEARCH("Total",H190)))</formula>
    </cfRule>
  </conditionalFormatting>
  <conditionalFormatting sqref="H222">
    <cfRule type="containsText" priority="129" operator="containsText" text="Total">
      <formula>NOT(ISERROR(SEARCH("Total",H222)))</formula>
    </cfRule>
  </conditionalFormatting>
  <conditionalFormatting sqref="H218">
    <cfRule type="containsText" priority="133" operator="containsText" text="Total">
      <formula>NOT(ISERROR(SEARCH("Total",H218)))</formula>
    </cfRule>
  </conditionalFormatting>
  <conditionalFormatting sqref="H217">
    <cfRule type="containsText" priority="128" operator="containsText" text="Total">
      <formula>NOT(ISERROR(SEARCH("Total",H217)))</formula>
    </cfRule>
  </conditionalFormatting>
  <conditionalFormatting sqref="H273">
    <cfRule type="containsText" priority="126" operator="containsText" text="Total">
      <formula>NOT(ISERROR(SEARCH("Total",H273)))</formula>
    </cfRule>
  </conditionalFormatting>
  <conditionalFormatting sqref="H243">
    <cfRule type="containsText" priority="127" operator="containsText" text="Total">
      <formula>NOT(ISERROR(SEARCH("Total",H243)))</formula>
    </cfRule>
  </conditionalFormatting>
  <conditionalFormatting sqref="H272">
    <cfRule type="containsText" priority="123" operator="containsText" text="Total">
      <formula>NOT(ISERROR(SEARCH("Total",H272)))</formula>
    </cfRule>
  </conditionalFormatting>
  <conditionalFormatting sqref="H275">
    <cfRule type="containsText" priority="125" operator="containsText" text="Total">
      <formula>NOT(ISERROR(SEARCH("Total",H275)))</formula>
    </cfRule>
  </conditionalFormatting>
  <conditionalFormatting sqref="H301">
    <cfRule type="containsText" priority="121" operator="containsText" text="Total">
      <formula>NOT(ISERROR(SEARCH("Total",H301)))</formula>
    </cfRule>
  </conditionalFormatting>
  <conditionalFormatting sqref="H219">
    <cfRule type="containsText" priority="122" operator="containsText" text="Total">
      <formula>NOT(ISERROR(SEARCH("Total",H219)))</formula>
    </cfRule>
  </conditionalFormatting>
  <conditionalFormatting sqref="H288">
    <cfRule type="containsText" priority="119" operator="containsText" text="Total">
      <formula>NOT(ISERROR(SEARCH("Total",H288)))</formula>
    </cfRule>
  </conditionalFormatting>
  <conditionalFormatting sqref="H287">
    <cfRule type="containsText" priority="120" operator="containsText" text="Total">
      <formula>NOT(ISERROR(SEARCH("Total",H287)))</formula>
    </cfRule>
  </conditionalFormatting>
  <conditionalFormatting sqref="H290">
    <cfRule type="containsText" priority="118" operator="containsText" text="Total">
      <formula>NOT(ISERROR(SEARCH("Total",H290)))</formula>
    </cfRule>
  </conditionalFormatting>
  <conditionalFormatting sqref="H60:H66">
    <cfRule type="containsText" priority="116" operator="containsText" text="Total">
      <formula>NOT(ISERROR(SEARCH("Total",H60)))</formula>
    </cfRule>
  </conditionalFormatting>
  <conditionalFormatting sqref="H52:H59">
    <cfRule type="containsText" priority="117" operator="containsText" text="Total">
      <formula>NOT(ISERROR(SEARCH("Total",H52)))</formula>
    </cfRule>
  </conditionalFormatting>
  <conditionalFormatting sqref="E151">
    <cfRule type="containsText" priority="115" operator="containsText" text="Total">
      <formula>NOT(ISERROR(SEARCH("Total",E151)))</formula>
    </cfRule>
  </conditionalFormatting>
  <conditionalFormatting sqref="H150:H156">
    <cfRule type="containsText" priority="112" operator="containsText" text="Total">
      <formula>NOT(ISERROR(SEARCH("Total",H150)))</formula>
    </cfRule>
  </conditionalFormatting>
  <conditionalFormatting sqref="H142:H149">
    <cfRule type="containsText" priority="113" operator="containsText" text="Total">
      <formula>NOT(ISERROR(SEARCH("Total",H142)))</formula>
    </cfRule>
  </conditionalFormatting>
  <conditionalFormatting sqref="H202">
    <cfRule type="containsText" priority="111" operator="containsText" text="Total">
      <formula>NOT(ISERROR(SEARCH("Total",H202)))</formula>
    </cfRule>
  </conditionalFormatting>
  <conditionalFormatting sqref="H248:H249 H251:H253">
    <cfRule type="containsText" priority="106" operator="containsText" text="Total">
      <formula>NOT(ISERROR(SEARCH("Total",H248)))</formula>
    </cfRule>
  </conditionalFormatting>
  <conditionalFormatting sqref="H205">
    <cfRule type="containsText" priority="109" operator="containsText" text="Total">
      <formula>NOT(ISERROR(SEARCH("Total",H205)))</formula>
    </cfRule>
  </conditionalFormatting>
  <conditionalFormatting sqref="H203:H204 H206">
    <cfRule type="containsText" priority="110" operator="containsText" text="Total">
      <formula>NOT(ISERROR(SEARCH("Total",H203)))</formula>
    </cfRule>
  </conditionalFormatting>
  <conditionalFormatting sqref="H246">
    <cfRule type="containsText" priority="105" operator="containsText" text="Total">
      <formula>NOT(ISERROR(SEARCH("Total",H246)))</formula>
    </cfRule>
  </conditionalFormatting>
  <conditionalFormatting sqref="H245">
    <cfRule type="containsText" priority="103" operator="containsText" text="Total">
      <formula>NOT(ISERROR(SEARCH("Total",H245)))</formula>
    </cfRule>
  </conditionalFormatting>
  <conditionalFormatting sqref="H250">
    <cfRule type="containsText" priority="104" operator="containsText" text="Total">
      <formula>NOT(ISERROR(SEARCH("Total",H250)))</formula>
    </cfRule>
  </conditionalFormatting>
  <conditionalFormatting sqref="H247">
    <cfRule type="containsText" priority="102" operator="containsText" text="Total">
      <formula>NOT(ISERROR(SEARCH("Total",H247)))</formula>
    </cfRule>
  </conditionalFormatting>
  <conditionalFormatting sqref="H21:H27">
    <cfRule type="containsText" priority="101" operator="containsText" text="Total">
      <formula>NOT(ISERROR(SEARCH("Total",H21)))</formula>
    </cfRule>
  </conditionalFormatting>
  <conditionalFormatting sqref="H28:H34">
    <cfRule type="containsText" priority="100" operator="containsText" text="Total">
      <formula>NOT(ISERROR(SEARCH("Total",H28)))</formula>
    </cfRule>
  </conditionalFormatting>
  <conditionalFormatting sqref="H35:H41">
    <cfRule type="containsText" priority="99" operator="containsText" text="Total">
      <formula>NOT(ISERROR(SEARCH("Total",H35)))</formula>
    </cfRule>
  </conditionalFormatting>
  <conditionalFormatting sqref="H67:H73">
    <cfRule type="containsText" priority="97" operator="containsText" text="Total">
      <formula>NOT(ISERROR(SEARCH("Total",H67)))</formula>
    </cfRule>
  </conditionalFormatting>
  <conditionalFormatting sqref="H42:H48">
    <cfRule type="containsText" priority="98" operator="containsText" text="Total">
      <formula>NOT(ISERROR(SEARCH("Total",H42)))</formula>
    </cfRule>
  </conditionalFormatting>
  <conditionalFormatting sqref="H74:H80">
    <cfRule type="containsText" priority="96" operator="containsText" text="Total">
      <formula>NOT(ISERROR(SEARCH("Total",H74)))</formula>
    </cfRule>
  </conditionalFormatting>
  <conditionalFormatting sqref="H88:H94">
    <cfRule type="containsText" priority="94" operator="containsText" text="Total">
      <formula>NOT(ISERROR(SEARCH("Total",H88)))</formula>
    </cfRule>
  </conditionalFormatting>
  <conditionalFormatting sqref="H81:H87">
    <cfRule type="containsText" priority="95" operator="containsText" text="Total">
      <formula>NOT(ISERROR(SEARCH("Total",H81)))</formula>
    </cfRule>
  </conditionalFormatting>
  <conditionalFormatting sqref="H119:H125">
    <cfRule type="containsText" priority="90" operator="containsText" text="Total">
      <formula>NOT(ISERROR(SEARCH("Total",H119)))</formula>
    </cfRule>
  </conditionalFormatting>
  <conditionalFormatting sqref="H112:H118">
    <cfRule type="containsText" priority="92" operator="containsText" text="Total">
      <formula>NOT(ISERROR(SEARCH("Total",H112)))</formula>
    </cfRule>
  </conditionalFormatting>
  <conditionalFormatting sqref="H126:H132">
    <cfRule type="containsText" priority="88" operator="containsText" text="Total">
      <formula>NOT(ISERROR(SEARCH("Total",H126)))</formula>
    </cfRule>
  </conditionalFormatting>
  <conditionalFormatting sqref="H133:H139">
    <cfRule type="containsText" priority="86" operator="containsText" text="Total">
      <formula>NOT(ISERROR(SEARCH("Total",H133)))</formula>
    </cfRule>
  </conditionalFormatting>
  <conditionalFormatting sqref="E113">
    <cfRule type="containsText" priority="84" operator="containsText" text="Total">
      <formula>NOT(ISERROR(SEARCH("Total",E113)))</formula>
    </cfRule>
  </conditionalFormatting>
  <conditionalFormatting sqref="E106">
    <cfRule type="containsText" priority="85" operator="containsText" text="Total">
      <formula>NOT(ISERROR(SEARCH("Total",E106)))</formula>
    </cfRule>
  </conditionalFormatting>
  <conditionalFormatting sqref="E127">
    <cfRule type="containsText" priority="82" operator="containsText" text="Total">
      <formula>NOT(ISERROR(SEARCH("Total",E127)))</formula>
    </cfRule>
  </conditionalFormatting>
  <conditionalFormatting sqref="E120">
    <cfRule type="containsText" priority="83" operator="containsText" text="Total">
      <formula>NOT(ISERROR(SEARCH("Total",E120)))</formula>
    </cfRule>
  </conditionalFormatting>
  <conditionalFormatting sqref="E134">
    <cfRule type="containsText" priority="81" operator="containsText" text="Total">
      <formula>NOT(ISERROR(SEARCH("Total",E134)))</formula>
    </cfRule>
  </conditionalFormatting>
  <conditionalFormatting sqref="H164:H170">
    <cfRule type="containsText" priority="77" operator="containsText" text="Total">
      <formula>NOT(ISERROR(SEARCH("Total",H164)))</formula>
    </cfRule>
  </conditionalFormatting>
  <conditionalFormatting sqref="H157:H163">
    <cfRule type="containsText" priority="79" operator="containsText" text="Total">
      <formula>NOT(ISERROR(SEARCH("Total",H157)))</formula>
    </cfRule>
  </conditionalFormatting>
  <conditionalFormatting sqref="H171:H177">
    <cfRule type="containsText" priority="75" operator="containsText" text="Total">
      <formula>NOT(ISERROR(SEARCH("Total",H171)))</formula>
    </cfRule>
  </conditionalFormatting>
  <conditionalFormatting sqref="H192">
    <cfRule type="containsText" priority="71" operator="containsText" text="Total">
      <formula>NOT(ISERROR(SEARCH("Total",H192)))</formula>
    </cfRule>
  </conditionalFormatting>
  <conditionalFormatting sqref="H178:H184">
    <cfRule type="containsText" priority="73" operator="containsText" text="Total">
      <formula>NOT(ISERROR(SEARCH("Total",H178)))</formula>
    </cfRule>
  </conditionalFormatting>
  <conditionalFormatting sqref="H193">
    <cfRule type="containsText" priority="72" operator="containsText" text="Total">
      <formula>NOT(ISERROR(SEARCH("Total",H193)))</formula>
    </cfRule>
  </conditionalFormatting>
  <conditionalFormatting sqref="H197">
    <cfRule type="containsText" priority="68" operator="containsText" text="Total">
      <formula>NOT(ISERROR(SEARCH("Total",H197)))</formula>
    </cfRule>
  </conditionalFormatting>
  <conditionalFormatting sqref="H195">
    <cfRule type="containsText" priority="70" operator="containsText" text="Total">
      <formula>NOT(ISERROR(SEARCH("Total",H195)))</formula>
    </cfRule>
  </conditionalFormatting>
  <conditionalFormatting sqref="H198">
    <cfRule type="containsText" priority="65" operator="containsText" text="Total">
      <formula>NOT(ISERROR(SEARCH("Total",H198)))</formula>
    </cfRule>
  </conditionalFormatting>
  <conditionalFormatting sqref="H194">
    <cfRule type="containsText" priority="69" operator="containsText" text="Total">
      <formula>NOT(ISERROR(SEARCH("Total",H194)))</formula>
    </cfRule>
  </conditionalFormatting>
  <conditionalFormatting sqref="H199">
    <cfRule type="containsText" priority="66" operator="containsText" text="Total">
      <formula>NOT(ISERROR(SEARCH("Total",H199)))</formula>
    </cfRule>
  </conditionalFormatting>
  <conditionalFormatting sqref="H196">
    <cfRule type="containsText" priority="67" operator="containsText" text="Total">
      <formula>NOT(ISERROR(SEARCH("Total",H196)))</formula>
    </cfRule>
  </conditionalFormatting>
  <conditionalFormatting sqref="H208">
    <cfRule type="containsText" priority="64" operator="containsText" text="Total">
      <formula>NOT(ISERROR(SEARCH("Total",H208)))</formula>
    </cfRule>
  </conditionalFormatting>
  <conditionalFormatting sqref="H210">
    <cfRule type="containsText" priority="62" operator="containsText" text="Total">
      <formula>NOT(ISERROR(SEARCH("Total",H210)))</formula>
    </cfRule>
  </conditionalFormatting>
  <conditionalFormatting sqref="H211">
    <cfRule type="containsText" priority="59" operator="containsText" text="Total">
      <formula>NOT(ISERROR(SEARCH("Total",H211)))</formula>
    </cfRule>
  </conditionalFormatting>
  <conditionalFormatting sqref="H207">
    <cfRule type="containsText" priority="63" operator="containsText" text="Total">
      <formula>NOT(ISERROR(SEARCH("Total",H207)))</formula>
    </cfRule>
  </conditionalFormatting>
  <conditionalFormatting sqref="H212">
    <cfRule type="containsText" priority="60" operator="containsText" text="Total">
      <formula>NOT(ISERROR(SEARCH("Total",H212)))</formula>
    </cfRule>
  </conditionalFormatting>
  <conditionalFormatting sqref="H209">
    <cfRule type="containsText" priority="61" operator="containsText" text="Total">
      <formula>NOT(ISERROR(SEARCH("Total",H209)))</formula>
    </cfRule>
  </conditionalFormatting>
  <conditionalFormatting sqref="H214">
    <cfRule type="containsText" priority="58" operator="containsText" text="Total">
      <formula>NOT(ISERROR(SEARCH("Total",H214)))</formula>
    </cfRule>
  </conditionalFormatting>
  <conditionalFormatting sqref="H226">
    <cfRule type="containsText" priority="54" operator="containsText" text="Total">
      <formula>NOT(ISERROR(SEARCH("Total",H226)))</formula>
    </cfRule>
  </conditionalFormatting>
  <conditionalFormatting sqref="H234">
    <cfRule type="containsText" priority="48" operator="containsText" text="Total">
      <formula>NOT(ISERROR(SEARCH("Total",H234)))</formula>
    </cfRule>
  </conditionalFormatting>
  <conditionalFormatting sqref="H213">
    <cfRule type="containsText" priority="57" operator="containsText" text="Total">
      <formula>NOT(ISERROR(SEARCH("Total",H213)))</formula>
    </cfRule>
  </conditionalFormatting>
  <conditionalFormatting sqref="H231:H233">
    <cfRule type="containsText" priority="52" operator="containsText" text="Total">
      <formula>NOT(ISERROR(SEARCH("Total",H231)))</formula>
    </cfRule>
  </conditionalFormatting>
  <conditionalFormatting sqref="H227:H229">
    <cfRule type="containsText" priority="55" operator="containsText" text="Total">
      <formula>NOT(ISERROR(SEARCH("Total",H227)))</formula>
    </cfRule>
  </conditionalFormatting>
  <conditionalFormatting sqref="H254">
    <cfRule type="containsText" priority="42" operator="containsText" text="Total">
      <formula>NOT(ISERROR(SEARCH("Total",H254)))</formula>
    </cfRule>
  </conditionalFormatting>
  <conditionalFormatting sqref="H239:H241">
    <cfRule type="containsText" priority="46" operator="containsText" text="Total">
      <formula>NOT(ISERROR(SEARCH("Total",H239)))</formula>
    </cfRule>
  </conditionalFormatting>
  <conditionalFormatting sqref="H259:H261">
    <cfRule type="containsText" priority="40" operator="containsText" text="Total">
      <formula>NOT(ISERROR(SEARCH("Total",H259)))</formula>
    </cfRule>
  </conditionalFormatting>
  <conditionalFormatting sqref="H230">
    <cfRule type="containsText" priority="51" operator="containsText" text="Total">
      <formula>NOT(ISERROR(SEARCH("Total",H230)))</formula>
    </cfRule>
  </conditionalFormatting>
  <conditionalFormatting sqref="H258">
    <cfRule type="containsText" priority="39" operator="containsText" text="Total">
      <formula>NOT(ISERROR(SEARCH("Total",H258)))</formula>
    </cfRule>
  </conditionalFormatting>
  <conditionalFormatting sqref="H235:H237">
    <cfRule type="containsText" priority="49" operator="containsText" text="Total">
      <formula>NOT(ISERROR(SEARCH("Total",H235)))</formula>
    </cfRule>
  </conditionalFormatting>
  <conditionalFormatting sqref="H262">
    <cfRule type="containsText" priority="36" operator="containsText" text="Total">
      <formula>NOT(ISERROR(SEARCH("Total",H262)))</formula>
    </cfRule>
  </conditionalFormatting>
  <conditionalFormatting sqref="H263:H265">
    <cfRule type="containsText" priority="37" operator="containsText" text="Total">
      <formula>NOT(ISERROR(SEARCH("Total",H263)))</formula>
    </cfRule>
  </conditionalFormatting>
  <conditionalFormatting sqref="H238">
    <cfRule type="containsText" priority="45" operator="containsText" text="Total">
      <formula>NOT(ISERROR(SEARCH("Total",H238)))</formula>
    </cfRule>
  </conditionalFormatting>
  <conditionalFormatting sqref="H267:H269">
    <cfRule type="containsText" priority="34" operator="containsText" text="Total">
      <formula>NOT(ISERROR(SEARCH("Total",H267)))</formula>
    </cfRule>
  </conditionalFormatting>
  <conditionalFormatting sqref="H255:H257">
    <cfRule type="containsText" priority="43" operator="containsText" text="Total">
      <formula>NOT(ISERROR(SEARCH("Total",H255)))</formula>
    </cfRule>
  </conditionalFormatting>
  <conditionalFormatting sqref="H278">
    <cfRule type="containsText" priority="32" operator="containsText" text="Total">
      <formula>NOT(ISERROR(SEARCH("Total",H278)))</formula>
    </cfRule>
  </conditionalFormatting>
  <conditionalFormatting sqref="H280">
    <cfRule type="containsText" priority="30" operator="containsText" text="Total">
      <formula>NOT(ISERROR(SEARCH("Total",H280)))</formula>
    </cfRule>
  </conditionalFormatting>
  <conditionalFormatting sqref="H266">
    <cfRule type="containsText" priority="33" operator="containsText" text="Total">
      <formula>NOT(ISERROR(SEARCH("Total",H266)))</formula>
    </cfRule>
  </conditionalFormatting>
  <conditionalFormatting sqref="H277">
    <cfRule type="containsText" priority="31" operator="containsText" text="Total">
      <formula>NOT(ISERROR(SEARCH("Total",H277)))</formula>
    </cfRule>
  </conditionalFormatting>
  <conditionalFormatting sqref="H279">
    <cfRule type="containsText" priority="29" operator="containsText" text="Total">
      <formula>NOT(ISERROR(SEARCH("Total",H279)))</formula>
    </cfRule>
  </conditionalFormatting>
  <conditionalFormatting sqref="H282">
    <cfRule type="containsText" priority="28" operator="containsText" text="Total">
      <formula>NOT(ISERROR(SEARCH("Total",H282)))</formula>
    </cfRule>
  </conditionalFormatting>
  <conditionalFormatting sqref="H281">
    <cfRule type="containsText" priority="27" operator="containsText" text="Total">
      <formula>NOT(ISERROR(SEARCH("Total",H281)))</formula>
    </cfRule>
  </conditionalFormatting>
  <conditionalFormatting sqref="H283">
    <cfRule type="containsText" priority="25" operator="containsText" text="Total">
      <formula>NOT(ISERROR(SEARCH("Total",H283)))</formula>
    </cfRule>
  </conditionalFormatting>
  <conditionalFormatting sqref="H284">
    <cfRule type="containsText" priority="26" operator="containsText" text="Total">
      <formula>NOT(ISERROR(SEARCH("Total",H284)))</formula>
    </cfRule>
  </conditionalFormatting>
  <conditionalFormatting sqref="H293">
    <cfRule type="containsText" priority="24" operator="containsText" text="Total">
      <formula>NOT(ISERROR(SEARCH("Total",H293)))</formula>
    </cfRule>
  </conditionalFormatting>
  <conditionalFormatting sqref="H292">
    <cfRule type="containsText" priority="23" operator="containsText" text="Total">
      <formula>NOT(ISERROR(SEARCH("Total",H292)))</formula>
    </cfRule>
  </conditionalFormatting>
  <conditionalFormatting sqref="H295">
    <cfRule type="containsText" priority="22" operator="containsText" text="Total">
      <formula>NOT(ISERROR(SEARCH("Total",H295)))</formula>
    </cfRule>
  </conditionalFormatting>
  <conditionalFormatting sqref="H294">
    <cfRule type="containsText" priority="21" operator="containsText" text="Total">
      <formula>NOT(ISERROR(SEARCH("Total",H294)))</formula>
    </cfRule>
  </conditionalFormatting>
  <conditionalFormatting sqref="H296">
    <cfRule type="containsText" priority="19" operator="containsText" text="Total">
      <formula>NOT(ISERROR(SEARCH("Total",H296)))</formula>
    </cfRule>
  </conditionalFormatting>
  <conditionalFormatting sqref="H297">
    <cfRule type="containsText" priority="20" operator="containsText" text="Total">
      <formula>NOT(ISERROR(SEARCH("Total",H297)))</formula>
    </cfRule>
  </conditionalFormatting>
  <conditionalFormatting sqref="H299">
    <cfRule type="containsText" priority="18" operator="containsText" text="Total">
      <formula>NOT(ISERROR(SEARCH("Total",H299)))</formula>
    </cfRule>
  </conditionalFormatting>
  <conditionalFormatting sqref="H298">
    <cfRule type="containsText" priority="17" operator="containsText" text="Total">
      <formula>NOT(ISERROR(SEARCH("Total",H298)))</formula>
    </cfRule>
  </conditionalFormatting>
  <conditionalFormatting sqref="H302">
    <cfRule type="containsText" priority="16" operator="containsText" text="Total">
      <formula>NOT(ISERROR(SEARCH("Total",H302)))</formula>
    </cfRule>
  </conditionalFormatting>
  <conditionalFormatting sqref="H303">
    <cfRule type="containsText" priority="14" operator="containsText" text="Total">
      <formula>NOT(ISERROR(SEARCH("Total",H303)))</formula>
    </cfRule>
  </conditionalFormatting>
  <conditionalFormatting sqref="H310">
    <cfRule type="containsText" priority="13" operator="containsText" text="Total">
      <formula>NOT(ISERROR(SEARCH("Total",H310)))</formula>
    </cfRule>
  </conditionalFormatting>
  <conditionalFormatting sqref="E304">
    <cfRule type="containsText" priority="12" operator="containsText" text="Total">
      <formula>NOT(ISERROR(SEARCH("Total",E304)))</formula>
    </cfRule>
  </conditionalFormatting>
  <conditionalFormatting sqref="H304:H309">
    <cfRule type="containsText" priority="11" operator="containsText" text="Total">
      <formula>NOT(ISERROR(SEARCH("Total",H304)))</formula>
    </cfRule>
  </conditionalFormatting>
  <conditionalFormatting sqref="H311:H316">
    <cfRule type="containsText" priority="10" operator="containsText" text="Total">
      <formula>NOT(ISERROR(SEARCH("Total",H311)))</formula>
    </cfRule>
  </conditionalFormatting>
  <conditionalFormatting sqref="E311">
    <cfRule type="containsText" priority="9" operator="containsText" text="Total">
      <formula>NOT(ISERROR(SEARCH("Total",E311)))</formula>
    </cfRule>
  </conditionalFormatting>
  <conditionalFormatting sqref="H317:H323">
    <cfRule type="containsText" priority="8" operator="containsText" text="Total">
      <formula>NOT(ISERROR(SEARCH("Total",H317)))</formula>
    </cfRule>
  </conditionalFormatting>
  <conditionalFormatting sqref="E318">
    <cfRule type="containsText" priority="7" operator="containsText" text="Total">
      <formula>NOT(ISERROR(SEARCH("Total",E318)))</formula>
    </cfRule>
  </conditionalFormatting>
  <conditionalFormatting sqref="H324:H330">
    <cfRule type="containsText" priority="6" operator="containsText" text="Total">
      <formula>NOT(ISERROR(SEARCH("Total",H324)))</formula>
    </cfRule>
  </conditionalFormatting>
  <conditionalFormatting sqref="E325">
    <cfRule type="containsText" priority="5" operator="containsText" text="Total">
      <formula>NOT(ISERROR(SEARCH("Total",E325)))</formula>
    </cfRule>
  </conditionalFormatting>
  <conditionalFormatting sqref="H331:H337">
    <cfRule type="containsText" priority="4" operator="containsText" text="Total">
      <formula>NOT(ISERROR(SEARCH("Total",H331)))</formula>
    </cfRule>
  </conditionalFormatting>
  <conditionalFormatting sqref="E332">
    <cfRule type="containsText" priority="3" operator="containsText" text="Total">
      <formula>NOT(ISERROR(SEARCH("Total",E332)))</formula>
    </cfRule>
  </conditionalFormatting>
  <conditionalFormatting sqref="H338:H344">
    <cfRule type="containsText" priority="2" operator="containsText" text="Total">
      <formula>NOT(ISERROR(SEARCH("Total",H338)))</formula>
    </cfRule>
  </conditionalFormatting>
  <conditionalFormatting sqref="E339">
    <cfRule type="containsText" priority="1" operator="containsText" text="Total">
      <formula>NOT(ISERROR(SEARCH("Total",E339)))</formula>
    </cfRule>
  </conditionalFormatting>
  <pageMargins left="0.7" right="0.7" top="0.75" bottom="0.75" header="0.3" footer="0.3"/>
  <pageSetup paperSize="9" orientation="portrait"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00B65-FE2C-46B3-810D-3FBAEF4887EE}">
  <dimension ref="A1:J27"/>
  <sheetViews>
    <sheetView zoomScale="70" zoomScaleNormal="70" workbookViewId="0">
      <pane xSplit="1" ySplit="4" topLeftCell="B10" activePane="bottomRight" state="frozen"/>
      <selection pane="topRight" activeCell="B1" sqref="B1"/>
      <selection pane="bottomLeft" activeCell="A5" sqref="A5"/>
      <selection pane="bottomRight" activeCell="E19" sqref="E19"/>
    </sheetView>
  </sheetViews>
  <sheetFormatPr defaultRowHeight="14.5" x14ac:dyDescent="0.35"/>
  <cols>
    <col min="1" max="1" width="5.1796875" customWidth="1"/>
    <col min="2" max="2" width="64.453125" customWidth="1"/>
    <col min="3" max="3" width="19.54296875" customWidth="1"/>
    <col min="4" max="4" width="12.453125" customWidth="1"/>
    <col min="5" max="8" width="18.54296875" customWidth="1"/>
    <col min="9" max="9" width="14.81640625" customWidth="1"/>
  </cols>
  <sheetData>
    <row r="1" spans="1:10" ht="41.5" customHeight="1" x14ac:dyDescent="0.35">
      <c r="A1" s="322" t="s">
        <v>217</v>
      </c>
      <c r="B1" s="323"/>
      <c r="C1" s="323"/>
      <c r="D1" s="323"/>
      <c r="E1" s="323"/>
      <c r="F1" s="323"/>
      <c r="G1" s="323"/>
      <c r="H1" s="323"/>
      <c r="I1" s="324"/>
    </row>
    <row r="2" spans="1:10" x14ac:dyDescent="0.35">
      <c r="A2" s="19" t="s">
        <v>194</v>
      </c>
      <c r="B2" s="20"/>
      <c r="C2" s="20"/>
      <c r="D2" s="20"/>
      <c r="E2" s="20"/>
      <c r="F2" s="20"/>
      <c r="G2" s="20"/>
      <c r="H2" s="20"/>
      <c r="I2" s="20"/>
    </row>
    <row r="3" spans="1:10" x14ac:dyDescent="0.35">
      <c r="A3" s="19"/>
      <c r="B3" s="20"/>
      <c r="C3" s="40" t="s">
        <v>21</v>
      </c>
      <c r="D3" s="40" t="s">
        <v>24</v>
      </c>
      <c r="E3" s="18" t="s">
        <v>27</v>
      </c>
      <c r="F3" s="18" t="s">
        <v>30</v>
      </c>
      <c r="G3" s="18" t="s">
        <v>31</v>
      </c>
      <c r="H3" s="18" t="s">
        <v>32</v>
      </c>
      <c r="I3" s="41"/>
    </row>
    <row r="4" spans="1:10" ht="29" x14ac:dyDescent="0.35">
      <c r="A4" s="16"/>
      <c r="B4" s="16"/>
      <c r="C4" s="18">
        <f>'Ettevõtte suurus (Company size)'!B16</f>
        <v>0</v>
      </c>
      <c r="D4" s="18">
        <f>'Ettevõtte suurus (Company size)'!B17</f>
        <v>0</v>
      </c>
      <c r="E4" s="18">
        <f>'Ettevõtte suurus (Company size)'!B18</f>
        <v>0</v>
      </c>
      <c r="F4" s="18">
        <f>'Ettevõtte suurus (Company size)'!B19</f>
        <v>0</v>
      </c>
      <c r="G4" s="18">
        <f>'Ettevõtte suurus (Company size)'!B20</f>
        <v>0</v>
      </c>
      <c r="H4" s="18">
        <f>'Ettevõtte suurus (Company size)'!B21</f>
        <v>0</v>
      </c>
      <c r="I4" s="18" t="s">
        <v>195</v>
      </c>
    </row>
    <row r="5" spans="1:10" ht="14.5" customHeight="1" x14ac:dyDescent="0.35">
      <c r="A5" s="17">
        <v>1</v>
      </c>
      <c r="B5" s="61" t="s">
        <v>196</v>
      </c>
      <c r="C5" s="42">
        <f>'Eelarve vorm (Budget form)'!H7</f>
        <v>0</v>
      </c>
      <c r="D5" s="42">
        <f>'Eelarve vorm (Budget form)'!H14</f>
        <v>0</v>
      </c>
      <c r="E5" s="42">
        <f>'Eelarve vorm (Budget form)'!H21</f>
        <v>0</v>
      </c>
      <c r="F5" s="42">
        <f>'Eelarve vorm (Budget form)'!H28</f>
        <v>0</v>
      </c>
      <c r="G5" s="42">
        <f>'Eelarve vorm (Budget form)'!H35</f>
        <v>0</v>
      </c>
      <c r="H5" s="42">
        <f>'Eelarve vorm (Budget form)'!H42</f>
        <v>0</v>
      </c>
      <c r="I5" s="42">
        <f>SUM(C5:H5)</f>
        <v>0</v>
      </c>
    </row>
    <row r="6" spans="1:10" ht="29" x14ac:dyDescent="0.35">
      <c r="A6" s="17" t="s">
        <v>197</v>
      </c>
      <c r="B6" s="52" t="s">
        <v>198</v>
      </c>
      <c r="C6" s="42">
        <f>'Eelarve vorm (Budget form)'!H53</f>
        <v>0</v>
      </c>
      <c r="D6" s="42">
        <f>'Eelarve vorm (Budget form)'!H60</f>
        <v>0</v>
      </c>
      <c r="E6" s="42">
        <f>'Eelarve vorm (Budget form)'!H67</f>
        <v>0</v>
      </c>
      <c r="F6" s="42">
        <f>'Eelarve vorm (Budget form)'!H74</f>
        <v>0</v>
      </c>
      <c r="G6" s="42">
        <f>'Eelarve vorm (Budget form)'!H81</f>
        <v>0</v>
      </c>
      <c r="H6" s="42">
        <f>'Eelarve vorm (Budget form)'!H88</f>
        <v>0</v>
      </c>
      <c r="I6" s="42">
        <f>SUM(C6:H6)</f>
        <v>0</v>
      </c>
    </row>
    <row r="7" spans="1:10" x14ac:dyDescent="0.35">
      <c r="A7" s="17">
        <v>2</v>
      </c>
      <c r="B7" s="53" t="s">
        <v>199</v>
      </c>
      <c r="C7" s="42">
        <f>'Eelarve vorm (Budget form)'!H98</f>
        <v>0</v>
      </c>
      <c r="D7" s="42">
        <f>'Eelarve vorm (Budget form)'!H105</f>
        <v>0</v>
      </c>
      <c r="E7" s="42">
        <f>'Eelarve vorm (Budget form)'!H112</f>
        <v>0</v>
      </c>
      <c r="F7" s="42">
        <f>'Eelarve vorm (Budget form)'!H119</f>
        <v>0</v>
      </c>
      <c r="G7" s="42">
        <f>'Eelarve vorm (Budget form)'!H126</f>
        <v>0</v>
      </c>
      <c r="H7" s="42">
        <f>'Eelarve vorm (Budget form)'!H133</f>
        <v>0</v>
      </c>
      <c r="I7" s="42">
        <f t="shared" ref="I7:I15" si="0">SUM(C7:H7)</f>
        <v>0</v>
      </c>
      <c r="J7" s="26"/>
    </row>
    <row r="8" spans="1:10" x14ac:dyDescent="0.35">
      <c r="A8" s="17" t="s">
        <v>100</v>
      </c>
      <c r="B8" s="54" t="s">
        <v>200</v>
      </c>
      <c r="C8" s="42">
        <f>'Eelarve vorm (Budget form)'!H143</f>
        <v>0</v>
      </c>
      <c r="D8" s="42">
        <f>'Eelarve vorm (Budget form)'!H150</f>
        <v>0</v>
      </c>
      <c r="E8" s="42">
        <f>'Eelarve vorm (Budget form)'!H157</f>
        <v>0</v>
      </c>
      <c r="F8" s="42">
        <f>'Eelarve vorm (Budget form)'!H164</f>
        <v>0</v>
      </c>
      <c r="G8" s="42">
        <f>'Eelarve vorm (Budget form)'!H171</f>
        <v>0</v>
      </c>
      <c r="H8" s="42">
        <f>'Eelarve vorm (Budget form)'!H178</f>
        <v>0</v>
      </c>
      <c r="I8" s="42">
        <f t="shared" si="0"/>
        <v>0</v>
      </c>
      <c r="J8" s="26"/>
    </row>
    <row r="9" spans="1:10" ht="29" x14ac:dyDescent="0.35">
      <c r="A9" s="17">
        <v>3</v>
      </c>
      <c r="B9" s="55" t="s">
        <v>201</v>
      </c>
      <c r="C9" s="43">
        <f>'Eelarve vorm (Budget form)'!H188</f>
        <v>0</v>
      </c>
      <c r="D9" s="43">
        <f>'Eelarve vorm (Budget form)'!H190</f>
        <v>0</v>
      </c>
      <c r="E9" s="43">
        <f>'Eelarve vorm (Budget form)'!H192</f>
        <v>0</v>
      </c>
      <c r="F9" s="43">
        <f>'Eelarve vorm (Budget form)'!H194</f>
        <v>0</v>
      </c>
      <c r="G9" s="43">
        <f>'Eelarve vorm (Budget form)'!H196</f>
        <v>0</v>
      </c>
      <c r="H9" s="43">
        <f>'Eelarve vorm (Budget form)'!H198</f>
        <v>0</v>
      </c>
      <c r="I9" s="42">
        <f t="shared" si="0"/>
        <v>0</v>
      </c>
    </row>
    <row r="10" spans="1:10" ht="29" x14ac:dyDescent="0.35">
      <c r="A10" s="17" t="s">
        <v>127</v>
      </c>
      <c r="B10" s="56" t="s">
        <v>202</v>
      </c>
      <c r="C10" s="49">
        <f>'Eelarve vorm (Budget form)'!H203</f>
        <v>0</v>
      </c>
      <c r="D10" s="49">
        <f>'Eelarve vorm (Budget form)'!H205</f>
        <v>0</v>
      </c>
      <c r="E10" s="49">
        <f>'Eelarve vorm (Budget form)'!H207</f>
        <v>0</v>
      </c>
      <c r="F10" s="49">
        <f>'Eelarve vorm (Budget form)'!H209</f>
        <v>0</v>
      </c>
      <c r="G10" s="49">
        <f>'Eelarve vorm (Budget form)'!H211</f>
        <v>0</v>
      </c>
      <c r="H10" s="49">
        <f>'Eelarve vorm (Budget form)'!H213</f>
        <v>0</v>
      </c>
      <c r="I10" s="50">
        <f t="shared" si="0"/>
        <v>0</v>
      </c>
    </row>
    <row r="11" spans="1:10" x14ac:dyDescent="0.35">
      <c r="A11" s="17">
        <v>4</v>
      </c>
      <c r="B11" s="57" t="s">
        <v>203</v>
      </c>
      <c r="C11" s="49">
        <f>'Eelarve vorm (Budget form)'!H218</f>
        <v>0</v>
      </c>
      <c r="D11" s="49">
        <f>'Eelarve vorm (Budget form)'!H222</f>
        <v>0</v>
      </c>
      <c r="E11" s="49">
        <f>'Eelarve vorm (Budget form)'!H226</f>
        <v>0</v>
      </c>
      <c r="F11" s="49">
        <f>'Eelarve vorm (Budget form)'!H230</f>
        <v>0</v>
      </c>
      <c r="G11" s="49">
        <f>'Eelarve vorm (Budget form)'!H234</f>
        <v>0</v>
      </c>
      <c r="H11" s="49">
        <f>'Eelarve vorm (Budget form)'!H238</f>
        <v>0</v>
      </c>
      <c r="I11" s="50">
        <f t="shared" si="0"/>
        <v>0</v>
      </c>
    </row>
    <row r="12" spans="1:10" x14ac:dyDescent="0.35">
      <c r="A12" s="17" t="s">
        <v>204</v>
      </c>
      <c r="B12" s="58" t="s">
        <v>205</v>
      </c>
      <c r="C12" s="49">
        <f>'Eelarve vorm (Budget form)'!H246</f>
        <v>0</v>
      </c>
      <c r="D12" s="49">
        <f>'Eelarve vorm (Budget form)'!H250</f>
        <v>0</v>
      </c>
      <c r="E12" s="49">
        <f>'Eelarve vorm (Budget form)'!H254</f>
        <v>0</v>
      </c>
      <c r="F12" s="49">
        <f>'Eelarve vorm (Budget form)'!H258</f>
        <v>0</v>
      </c>
      <c r="G12" s="49">
        <f>'Eelarve vorm (Budget form)'!H262</f>
        <v>0</v>
      </c>
      <c r="H12" s="49">
        <f>'Eelarve vorm (Budget form)'!H266</f>
        <v>0</v>
      </c>
      <c r="I12" s="50">
        <f t="shared" si="0"/>
        <v>0</v>
      </c>
    </row>
    <row r="13" spans="1:10" ht="29" x14ac:dyDescent="0.35">
      <c r="A13" s="17">
        <v>5</v>
      </c>
      <c r="B13" s="59" t="s">
        <v>206</v>
      </c>
      <c r="C13" s="49">
        <f>'Eelarve vorm (Budget form)'!H273</f>
        <v>0</v>
      </c>
      <c r="D13" s="49">
        <f>'Eelarve vorm (Budget form)'!H275</f>
        <v>0</v>
      </c>
      <c r="E13" s="49">
        <f>'Eelarve vorm (Budget form)'!H277</f>
        <v>0</v>
      </c>
      <c r="F13" s="49">
        <f>'Eelarve vorm (Budget form)'!H279</f>
        <v>0</v>
      </c>
      <c r="G13" s="49">
        <f>'Eelarve vorm (Budget form)'!H281</f>
        <v>0</v>
      </c>
      <c r="H13" s="49">
        <f>'Eelarve vorm (Budget form)'!H283</f>
        <v>0</v>
      </c>
      <c r="I13" s="50">
        <f t="shared" si="0"/>
        <v>0</v>
      </c>
    </row>
    <row r="14" spans="1:10" x14ac:dyDescent="0.35">
      <c r="A14" s="17">
        <v>6</v>
      </c>
      <c r="B14" s="60" t="s">
        <v>207</v>
      </c>
      <c r="C14" s="49">
        <f>'Eelarve vorm (Budget form)'!H288</f>
        <v>0</v>
      </c>
      <c r="D14" s="49">
        <f>'Eelarve vorm (Budget form)'!H290</f>
        <v>0</v>
      </c>
      <c r="E14" s="49">
        <f>'Eelarve vorm (Budget form)'!H292</f>
        <v>0</v>
      </c>
      <c r="F14" s="49">
        <f>'Eelarve vorm (Budget form)'!H294</f>
        <v>0</v>
      </c>
      <c r="G14" s="49">
        <f>'Eelarve vorm (Budget form)'!H296</f>
        <v>0</v>
      </c>
      <c r="H14" s="49">
        <f>'Eelarve vorm (Budget form)'!H298</f>
        <v>0</v>
      </c>
      <c r="I14" s="50">
        <f t="shared" si="0"/>
        <v>0</v>
      </c>
    </row>
    <row r="15" spans="1:10" ht="29" x14ac:dyDescent="0.35">
      <c r="A15" s="69">
        <v>7</v>
      </c>
      <c r="B15" s="70" t="s">
        <v>208</v>
      </c>
      <c r="C15" s="49">
        <f>'Eelarve vorm (Budget form)'!H303</f>
        <v>0</v>
      </c>
      <c r="D15" s="49">
        <f>'Eelarve vorm (Budget form)'!H310</f>
        <v>0</v>
      </c>
      <c r="E15" s="49">
        <f>'Eelarve vorm (Budget form)'!H317</f>
        <v>0</v>
      </c>
      <c r="F15" s="49">
        <f>'Eelarve vorm (Budget form)'!H324</f>
        <v>0</v>
      </c>
      <c r="G15" s="49">
        <f>'Eelarve vorm (Budget form)'!H331</f>
        <v>0</v>
      </c>
      <c r="H15" s="49">
        <f>'Eelarve vorm (Budget form)'!H338</f>
        <v>0</v>
      </c>
      <c r="I15" s="50">
        <f t="shared" si="0"/>
        <v>0</v>
      </c>
    </row>
    <row r="16" spans="1:10" x14ac:dyDescent="0.35">
      <c r="A16" s="62"/>
      <c r="B16" s="63" t="s">
        <v>209</v>
      </c>
      <c r="C16" s="65">
        <f>SUM(C5:C15)</f>
        <v>0</v>
      </c>
      <c r="D16" s="65">
        <f t="shared" ref="D16:H16" si="1">SUM(D5:D15)</f>
        <v>0</v>
      </c>
      <c r="E16" s="65">
        <f t="shared" si="1"/>
        <v>0</v>
      </c>
      <c r="F16" s="65">
        <f t="shared" si="1"/>
        <v>0</v>
      </c>
      <c r="G16" s="65">
        <f t="shared" si="1"/>
        <v>0</v>
      </c>
      <c r="H16" s="65">
        <f t="shared" si="1"/>
        <v>0</v>
      </c>
      <c r="I16" s="64">
        <f>SUM(C16:H16)</f>
        <v>0</v>
      </c>
      <c r="J16" s="26"/>
    </row>
    <row r="17" spans="2:10" ht="34.4" customHeight="1" x14ac:dyDescent="0.35">
      <c r="B17" s="35" t="s">
        <v>210</v>
      </c>
      <c r="C17" s="51">
        <f>C14+C12+C10+C8+C6</f>
        <v>0</v>
      </c>
      <c r="D17" s="51">
        <f>D14+D12+D10+D8+D6</f>
        <v>0</v>
      </c>
      <c r="E17" s="51">
        <f>E14+E12+E10+E8+E6</f>
        <v>0</v>
      </c>
      <c r="F17" s="51">
        <f t="shared" ref="F17:H17" si="2">F14+F12+F10+F8+F6</f>
        <v>0</v>
      </c>
      <c r="G17" s="51">
        <f t="shared" si="2"/>
        <v>0</v>
      </c>
      <c r="H17" s="51">
        <f t="shared" si="2"/>
        <v>0</v>
      </c>
      <c r="I17" s="51">
        <f>I14+I12+I10+I8+I6</f>
        <v>0</v>
      </c>
    </row>
    <row r="18" spans="2:10" x14ac:dyDescent="0.35">
      <c r="B18" s="66" t="s">
        <v>211</v>
      </c>
      <c r="C18" s="67">
        <f t="shared" ref="C18:I18" si="3">ROUND(C17*C21,2)</f>
        <v>0</v>
      </c>
      <c r="D18" s="67">
        <f t="shared" si="3"/>
        <v>0</v>
      </c>
      <c r="E18" s="67">
        <f t="shared" si="3"/>
        <v>0</v>
      </c>
      <c r="F18" s="67">
        <f t="shared" si="3"/>
        <v>0</v>
      </c>
      <c r="G18" s="67">
        <f t="shared" si="3"/>
        <v>0</v>
      </c>
      <c r="H18" s="67">
        <f t="shared" si="3"/>
        <v>0</v>
      </c>
      <c r="I18" s="67">
        <f t="shared" si="3"/>
        <v>0</v>
      </c>
      <c r="J18" s="68" t="s">
        <v>212</v>
      </c>
    </row>
    <row r="21" spans="2:10" ht="29" x14ac:dyDescent="0.35">
      <c r="B21" s="21" t="s">
        <v>213</v>
      </c>
      <c r="C21" s="45">
        <f>ROUND(MIN('Eelarve vorm (Budget form)'!E89:E94,'Eelarve vorm (Budget form)'!E8:E13,'Eelarve vorm (Budget form)'!E15:E20,'Eelarve vorm (Budget form)'!E22:E27,'Eelarve vorm (Budget form)'!E29:E34,'Eelarve vorm (Budget form)'!E36:E41,'Eelarve vorm (Budget form)'!E43:E48,'Eelarve vorm (Budget form)'!E54:E59,'Eelarve vorm (Budget form)'!E61:E66,'Eelarve vorm (Budget form)'!E68:E73,'Eelarve vorm (Budget form)'!E75:E80,'Eelarve vorm (Budget form)'!E82:E87,'Eelarve vorm (Budget form)'!E99:E104,'Eelarve vorm (Budget form)'!E106:E111,'Eelarve vorm (Budget form)'!E113:E118,'Eelarve vorm (Budget form)'!E120:E125,'Eelarve vorm (Budget form)'!E127:E132,'Eelarve vorm (Budget form)'!E134:E139,'Eelarve vorm (Budget form)'!E144:E149,'Eelarve vorm (Budget form)'!E151:E156,'Eelarve vorm (Budget form)'!E158:E163,'Eelarve vorm (Budget form)'!E165:E170,'Eelarve vorm (Budget form)'!E172:E177,'Eelarve vorm (Budget form)'!E179:E184,'Eelarve vorm (Budget form)'!E189,'Eelarve vorm (Budget form)'!E191,'Eelarve vorm (Budget form)'!E193,'Eelarve vorm (Budget form)'!E195,'Eelarve vorm (Budget form)'!E197,'Eelarve vorm (Budget form)'!E199,'Eelarve vorm (Budget form)'!E204,'Eelarve vorm (Budget form)'!E206,'Eelarve vorm (Budget form)'!E208,'Eelarve vorm (Budget form)'!E210,'Eelarve vorm (Budget form)'!E212,'Eelarve vorm (Budget form)'!E214,'Eelarve vorm (Budget form)'!E219:E221,'Eelarve vorm (Budget form)'!E223:E225,'Eelarve vorm (Budget form)'!E227:E229,'Eelarve vorm (Budget form)'!E231:E233,'Eelarve vorm (Budget form)'!E235:E237,'Eelarve vorm (Budget form)'!E239:E241,'Eelarve vorm (Budget form)'!E247:E249,'Eelarve vorm (Budget form)'!E251:E253,'Eelarve vorm (Budget form)'!E255:E257,'Eelarve vorm (Budget form)'!E259:E261,'Eelarve vorm (Budget form)'!E263:E265,'Eelarve vorm (Budget form)'!E267:E269,'Eelarve vorm (Budget form)'!E274,'Eelarve vorm (Budget form)'!E276,'Eelarve vorm (Budget form)'!E278,'Eelarve vorm (Budget form)'!E280,'Eelarve vorm (Budget form)'!E282,'Eelarve vorm (Budget form)'!E284,'Eelarve vorm (Budget form)'!E289,'Eelarve vorm (Budget form)'!E291,'Eelarve vorm (Budget form)'!E293,'Eelarve vorm (Budget form)'!E295,'Eelarve vorm (Budget form)'!E297,'Eelarve vorm (Budget form)'!E299,'Eelarve vorm (Budget form)'!E304:E309,'Eelarve vorm (Budget form)'!E311:E316,'Eelarve vorm (Budget form)'!E318:E323,'Eelarve vorm (Budget form)'!E325:E330,'Eelarve vorm (Budget form)'!E332:E337,'Eelarve vorm (Budget form)'!E339:E344),4)</f>
        <v>0</v>
      </c>
      <c r="D21" s="25"/>
    </row>
    <row r="22" spans="2:10" x14ac:dyDescent="0.35">
      <c r="B22" s="21" t="s">
        <v>214</v>
      </c>
      <c r="C22" s="48">
        <f>ROUND(I16*C21,2)</f>
        <v>0</v>
      </c>
    </row>
    <row r="23" spans="2:10" x14ac:dyDescent="0.35">
      <c r="B23" s="21" t="s">
        <v>215</v>
      </c>
      <c r="C23" s="48">
        <f>ROUND(I16-C22,2)</f>
        <v>0</v>
      </c>
    </row>
    <row r="24" spans="2:10" x14ac:dyDescent="0.35">
      <c r="E24" s="28"/>
    </row>
    <row r="25" spans="2:10" x14ac:dyDescent="0.35">
      <c r="E25" s="23"/>
    </row>
    <row r="26" spans="2:10" x14ac:dyDescent="0.35">
      <c r="E26" s="23"/>
    </row>
    <row r="27" spans="2:10" x14ac:dyDescent="0.35">
      <c r="E27" s="23"/>
    </row>
  </sheetData>
  <mergeCells count="1">
    <mergeCell ref="A1:I1"/>
  </mergeCell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9C1EF5DA39254D9CBE1D015CD3276A" ma:contentTypeVersion="8" ma:contentTypeDescription="Create a new document." ma:contentTypeScope="" ma:versionID="e51cb0e9e8b3b9c17e2d1dd6e31dd586">
  <xsd:schema xmlns:xsd="http://www.w3.org/2001/XMLSchema" xmlns:xs="http://www.w3.org/2001/XMLSchema" xmlns:p="http://schemas.microsoft.com/office/2006/metadata/properties" xmlns:ns3="808799c1-2633-488b-9c13-c5f24f2ec5bd" xmlns:ns4="d4dd4088-1110-4ec8-9a37-7412f5b4aa5d" targetNamespace="http://schemas.microsoft.com/office/2006/metadata/properties" ma:root="true" ma:fieldsID="a2e812b62e3c6b6efce09e3580df59b4" ns3:_="" ns4:_="">
    <xsd:import namespace="808799c1-2633-488b-9c13-c5f24f2ec5bd"/>
    <xsd:import namespace="d4dd4088-1110-4ec8-9a37-7412f5b4aa5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8799c1-2633-488b-9c13-c5f24f2ec5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dd4088-1110-4ec8-9a37-7412f5b4aa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A34B2F-021C-4809-ABBD-41CCFFD5B251}">
  <ds:schemaRefs>
    <ds:schemaRef ds:uri="d4dd4088-1110-4ec8-9a37-7412f5b4aa5d"/>
    <ds:schemaRef ds:uri="http://schemas.microsoft.com/office/2006/metadata/properties"/>
    <ds:schemaRef ds:uri="http://schemas.microsoft.com/office/infopath/2007/PartnerControls"/>
    <ds:schemaRef ds:uri="http://schemas.microsoft.com/office/2006/documentManagement/types"/>
    <ds:schemaRef ds:uri="http://purl.org/dc/dcmitype/"/>
    <ds:schemaRef ds:uri="808799c1-2633-488b-9c13-c5f24f2ec5bd"/>
    <ds:schemaRef ds:uri="http://purl.org/dc/term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DA17120-3929-4F07-AA9C-B6FFB36FD04B}">
  <ds:schemaRefs>
    <ds:schemaRef ds:uri="http://schemas.microsoft.com/sharepoint/v3/contenttype/forms"/>
  </ds:schemaRefs>
</ds:datastoreItem>
</file>

<file path=customXml/itemProps3.xml><?xml version="1.0" encoding="utf-8"?>
<ds:datastoreItem xmlns:ds="http://schemas.openxmlformats.org/officeDocument/2006/customXml" ds:itemID="{3E19A9F6-2171-4944-913D-389A17CEA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8799c1-2633-488b-9c13-c5f24f2ec5bd"/>
    <ds:schemaRef ds:uri="d4dd4088-1110-4ec8-9a37-7412f5b4aa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Ettevõtte suurus (Company size)</vt:lpstr>
      <vt:lpstr>Eelarve vorm (Budget form)</vt:lpstr>
      <vt:lpstr>Koond (Summary)</vt:lpstr>
      <vt:lpstr>suurus</vt:lpstr>
      <vt:lpstr>Vali_suurus</vt:lpstr>
      <vt:lpstr>väikeettevõtja</vt:lpstr>
      <vt:lpstr>väikeettevõtja1</vt:lpstr>
    </vt:vector>
  </TitlesOfParts>
  <Manager/>
  <Company>EAS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Triinu Trave</dc:creator>
  <cp:keywords/>
  <dc:description/>
  <cp:lastModifiedBy>Anari Lilleoja</cp:lastModifiedBy>
  <cp:revision/>
  <dcterms:created xsi:type="dcterms:W3CDTF">2018-11-12T11:59:42Z</dcterms:created>
  <dcterms:modified xsi:type="dcterms:W3CDTF">2021-10-14T15:34:40Z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0x010100BB9C1EF5DA39254D9CBE1D015CD3276A</vt:lpwstr>
  </property>
</Properties>
</file>